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T:\ACUFC 2017\5-BAILLEURS DE FONDS\5.5 EDSC\Petite enfance\2-Phase 2\ADP-2022-2023\ADP\Gabarit budget\"/>
    </mc:Choice>
  </mc:AlternateContent>
  <xr:revisionPtr revIDLastSave="0" documentId="13_ncr:1_{D9CD29E7-7A62-4E77-B69A-6B9495ACF929}" xr6:coauthVersionLast="47" xr6:coauthVersionMax="47" xr10:uidLastSave="{00000000-0000-0000-0000-000000000000}"/>
  <bookViews>
    <workbookView xWindow="-110" yWindow="-110" windowWidth="19420" windowHeight="10420" xr2:uid="{00000000-000D-0000-FFFF-FFFF00000000}"/>
  </bookViews>
  <sheets>
    <sheet name="Budget 2022-2023" sheetId="1" r:id="rId1"/>
  </sheets>
  <externalReferences>
    <externalReference r:id="rId2"/>
    <externalReference r:id="rId3"/>
    <externalReference r:id="rId4"/>
    <externalReference r:id="rId5"/>
    <externalReference r:id="rId6"/>
  </externalReferences>
  <definedNames>
    <definedName name="A_S_ADM_TO">'[1]A-S TO'!$D$40</definedName>
    <definedName name="A_S_EXEC_TO">'[1]A-S TO'!$D$50</definedName>
    <definedName name="A_S_partiel">'[2]Grille salariale &amp; Av sociaux'!$I$8:$O$11</definedName>
    <definedName name="A_S_plein">'[2]Grille salariale &amp; Av sociaux'!$I$3:$O$6</definedName>
    <definedName name="activité_campus">[2]Codes!$J$17:$K$32</definedName>
    <definedName name="ADJOINT_TO">'[1]Budget Toronto'!$D$7</definedName>
    <definedName name="anciennete">'[2]Grille salariale &amp; Av sociaux'!$I$19:$I$22</definedName>
    <definedName name="campus">[2]Codes!$J$17:$J$32</definedName>
    <definedName name="COMPT_TO">'[1]Budget Toronto'!$D$8</definedName>
    <definedName name="COORD_TO">'[1]Budget Toronto'!$D$6</definedName>
    <definedName name="date_debut">[2]Codes!$M$3:$M$13</definedName>
    <definedName name="date_fin">[2]Codes!$M$17:$M$32</definedName>
    <definedName name="Depenses">[3]Codes!$A$15:$A$78</definedName>
    <definedName name="DIRECTEUR_TO">'[1]Budget Toronto'!$D$5</definedName>
    <definedName name="FEB_TOT">'[4]Suivi 07-08'!$R$110</definedName>
    <definedName name="frais">[2]Codes!$D$64:$D$78</definedName>
    <definedName name="genre">[2]Codes!$J$9:$J$12</definedName>
    <definedName name="grille_anciennete">'[2]Grille salariale &amp; Av sociaux'!$I$19:$K$22</definedName>
    <definedName name="grille_frais">[2]Codes!$D$64:$G$78</definedName>
    <definedName name="grille_postes">[2]Codes!$D$3:$G$32</definedName>
    <definedName name="grille_postes_exec">[2]Codes!$D$36:$G$53</definedName>
    <definedName name="grille_postes_garde">[2]Codes!$D$57:$G$60</definedName>
    <definedName name="mode">[2]Codes!$J$3:$J$5</definedName>
    <definedName name="nature_dép">[2]Codes!$A$13:$B$53</definedName>
    <definedName name="nature_postes">[2]Codes!$D$3:$H$32</definedName>
    <definedName name="nature_postes_exec">[2]Codes!$D$36:$H$53</definedName>
    <definedName name="Postes">[3]Codes!$D$3:$D$56</definedName>
    <definedName name="Postes_exec">[2]Codes!$D$36:$D$53</definedName>
    <definedName name="Postes_garde">[2]Codes!$D$57:$D$60</definedName>
    <definedName name="PROF_TO">'[1]Budget Toronto'!$D$25</definedName>
    <definedName name="Programme">[2]Codes!$A$3:$A$8</definedName>
    <definedName name="source">[5]source!$A$1:$A$5</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8" i="1" l="1"/>
  <c r="B27" i="1"/>
  <c r="C27" i="1"/>
  <c r="B28" i="1"/>
  <c r="B40" i="1"/>
  <c r="C40" i="1"/>
  <c r="B41" i="1"/>
  <c r="B43" i="1"/>
  <c r="B10" i="1"/>
  <c r="F51" i="1"/>
  <c r="E51" i="1"/>
  <c r="B52" i="1"/>
</calcChain>
</file>

<file path=xl/sharedStrings.xml><?xml version="1.0" encoding="utf-8"?>
<sst xmlns="http://schemas.openxmlformats.org/spreadsheetml/2006/main" count="40" uniqueCount="31">
  <si>
    <t>DÉTAILS DE LA CATÉGORIE</t>
  </si>
  <si>
    <t>DESCRIPTION BUDGÉTAIRE DÉTAILLÉE</t>
  </si>
  <si>
    <t>a. Les salaires, les charges sociales liées à l'emploi (CSLE) et aux avantages versés aux employés; qui comprend les coûts directs et administratifs (c.-à-d. coordonnateur de projet et adjoint administratif).</t>
  </si>
  <si>
    <t>TOTAL</t>
  </si>
  <si>
    <t>AUTRES SOURCES DE FINANCEMENT: Le demandeur doit inscrire toute autre source de financement de ce projet. La source peut être publique (ministère fédéral, gouvernement provincial, administration municipale, université, conseil scolaire, etc.) ou privée (y compris la contribution du demandeur).</t>
  </si>
  <si>
    <t>NATURE</t>
  </si>
  <si>
    <t>DÉTAILS</t>
  </si>
  <si>
    <t>a. Frais d'opérations</t>
  </si>
  <si>
    <t>b. Honoraires professionnels</t>
  </si>
  <si>
    <t>EN ESPÈCES</t>
  </si>
  <si>
    <t>SOUS-TOTAL</t>
  </si>
  <si>
    <t>Frais administratifs</t>
  </si>
  <si>
    <t>1. COÛTS ADMINISTRATIFS</t>
  </si>
  <si>
    <t>2. COÛTS DIRECTS</t>
  </si>
  <si>
    <t>2-A. SALAIRES DES EMPLOYÉS: Inscrire tous les salaires des employés proposés (par poste)</t>
  </si>
  <si>
    <t>TOTAL DE LA CATÉGORIE (1)</t>
  </si>
  <si>
    <t xml:space="preserve">Veuillez décrire brièvement les tâches de chaque poste.
Si les employés travaillent déjà à plein temps et sont rémunérés à plein temps avec ou sans le projet, les coûts ne seront donc pas directement reliés au projet et seront supprimés. 
Les avantages sociaux sont : (fournir une liste des avantages sociaux)
</t>
  </si>
  <si>
    <t>TOTAL DE LA CATÉGORIE (2-A.)</t>
  </si>
  <si>
    <t>TOTAL DE LA CATÉGORIE (2-B.)</t>
  </si>
  <si>
    <t>2021-2022
(mars 2022)
MONTANT ($)</t>
  </si>
  <si>
    <t>2022-2023
(avril 2022 - mars 2023)
MONTANT ($)</t>
  </si>
  <si>
    <t>Employé( e) 1 - Titre</t>
  </si>
  <si>
    <t>Employé( e) 2 - Titre</t>
  </si>
  <si>
    <t>Employé( e) 3 - Titre</t>
  </si>
  <si>
    <t>2-B. COÛTS DE PROJET: Inscrire tous les coûts de projet proposés</t>
  </si>
  <si>
    <t>NOM DE LA SOURCE</t>
  </si>
  <si>
    <t xml:space="preserve">CONFIRMÉE </t>
  </si>
  <si>
    <t>COÛT TOTAL DU PROJET: (CATÉGORIES 1 + 2) + AUTRES SOURCES DE FINANCEMENT</t>
  </si>
  <si>
    <t>Maximum 10% du budget total  (catégories 1 + 2.A + 2.B)</t>
  </si>
  <si>
    <t>COÛT TOTAL DU PROJET (CATÉGORIES 1 + 2.A + 2.B)</t>
  </si>
  <si>
    <t xml:space="preserve">MONTANT TOTAL DEMANDÉ À L'ACUFC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</si>
</sst>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_-* #,##0.00_-;\-* #,##0.00_-;_-* &quot;-&quot;??_-;_-@_-"/>
    <numFmt numFmtId="165" formatCode="_ * #,##0.00_)\ [$$-C0C]_ ;_ * \(#,##0.00\)\ [$$-C0C]_ ;_ * &quot;-&quot;??_)\ [$$-C0C]_ ;_ @_ "/>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1"/>
      <color theme="0" tint="-0.249977111117893"/>
      <name val="Calibri"/>
      <family val="2"/>
      <scheme val="minor"/>
    </font>
    <font>
      <sz val="11"/>
      <color theme="1"/>
      <name val="Calibri"/>
      <family val="2"/>
      <scheme val="minor"/>
    </font>
    <font>
      <sz val="11"/>
      <name val="Calibri"/>
      <family val="2"/>
      <scheme val="minor"/>
    </font>
    <font>
      <sz val="11"/>
      <color indexed="8"/>
      <name val="Calibri"/>
      <family val="2"/>
    </font>
    <font>
      <b/>
      <sz val="11"/>
      <color theme="0"/>
      <name val="Calibri"/>
      <family val="2"/>
      <scheme val="minor"/>
    </font>
    <font>
      <sz val="10"/>
      <name val="Arial"/>
      <family val="2"/>
    </font>
    <font>
      <b/>
      <sz val="1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E0E69A"/>
        <bgColor indexed="64"/>
      </patternFill>
    </fill>
  </fills>
  <borders count="49">
    <border>
      <left/>
      <right/>
      <top/>
      <bottom/>
      <diagonal/>
    </border>
    <border>
      <left/>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theme="0"/>
      </left>
      <right style="medium">
        <color theme="0"/>
      </right>
      <top style="medium">
        <color theme="0"/>
      </top>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theme="0"/>
      </right>
      <top style="thin">
        <color theme="0"/>
      </top>
      <bottom style="thin">
        <color theme="0"/>
      </bottom>
      <diagonal/>
    </border>
    <border>
      <left/>
      <right style="medium">
        <color theme="0"/>
      </right>
      <top/>
      <bottom style="thin">
        <color theme="0"/>
      </bottom>
      <diagonal/>
    </border>
    <border>
      <left style="thick">
        <color auto="1"/>
      </left>
      <right style="thin">
        <color theme="0"/>
      </right>
      <top style="thin">
        <color theme="0"/>
      </top>
      <bottom style="thin">
        <color theme="0"/>
      </bottom>
      <diagonal/>
    </border>
    <border>
      <left style="thick">
        <color auto="1"/>
      </left>
      <right style="medium">
        <color theme="0"/>
      </right>
      <top style="medium">
        <color theme="0"/>
      </top>
      <bottom style="medium">
        <color auto="1"/>
      </bottom>
      <diagonal/>
    </border>
    <border>
      <left style="thin">
        <color theme="0"/>
      </left>
      <right/>
      <top/>
      <bottom/>
      <diagonal/>
    </border>
    <border>
      <left style="thin">
        <color theme="0"/>
      </left>
      <right style="thin">
        <color theme="0"/>
      </right>
      <top/>
      <bottom style="thin">
        <color theme="0"/>
      </bottom>
      <diagonal/>
    </border>
    <border>
      <left style="thin">
        <color auto="1"/>
      </left>
      <right/>
      <top/>
      <bottom style="thin">
        <color auto="1"/>
      </bottom>
      <diagonal/>
    </border>
    <border>
      <left style="medium">
        <color auto="1"/>
      </left>
      <right/>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ck">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theme="0"/>
      </right>
      <top style="thin">
        <color auto="1"/>
      </top>
      <bottom style="thin">
        <color theme="0"/>
      </bottom>
      <diagonal/>
    </border>
    <border>
      <left style="medium">
        <color auto="1"/>
      </left>
      <right style="thin">
        <color theme="0"/>
      </right>
      <top style="thin">
        <color theme="0"/>
      </top>
      <bottom style="thin">
        <color theme="0"/>
      </bottom>
      <diagonal/>
    </border>
    <border>
      <left style="thin">
        <color theme="0"/>
      </left>
      <right/>
      <top style="thin">
        <color auto="1"/>
      </top>
      <bottom/>
      <diagonal/>
    </border>
    <border>
      <left style="medium">
        <color auto="1"/>
      </left>
      <right style="thin">
        <color theme="0"/>
      </right>
      <top style="medium">
        <color theme="0"/>
      </top>
      <bottom style="medium">
        <color auto="1"/>
      </bottom>
      <diagonal/>
    </border>
    <border>
      <left style="thin">
        <color theme="0"/>
      </left>
      <right style="thin">
        <color theme="0"/>
      </right>
      <top style="thin">
        <color theme="0"/>
      </top>
      <bottom style="thin">
        <color theme="0"/>
      </bottom>
      <diagonal/>
    </border>
    <border>
      <left/>
      <right/>
      <top/>
      <bottom style="thin">
        <color auto="1"/>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medium">
        <color auto="1"/>
      </left>
      <right style="thin">
        <color auto="1"/>
      </right>
      <top style="medium">
        <color auto="1"/>
      </top>
      <bottom/>
      <diagonal/>
    </border>
    <border>
      <left style="thick">
        <color auto="1"/>
      </left>
      <right/>
      <top/>
      <bottom/>
      <diagonal/>
    </border>
    <border>
      <left style="medium">
        <color auto="1"/>
      </left>
      <right style="thin">
        <color theme="0"/>
      </right>
      <top/>
      <bottom style="thin">
        <color theme="0"/>
      </bottom>
      <diagonal/>
    </border>
    <border>
      <left/>
      <right style="thin">
        <color theme="0"/>
      </right>
      <top/>
      <bottom style="thin">
        <color theme="0"/>
      </bottom>
      <diagonal/>
    </border>
    <border>
      <left style="thick">
        <color auto="1"/>
      </left>
      <right/>
      <top/>
      <bottom style="thin">
        <color auto="1"/>
      </bottom>
      <diagonal/>
    </border>
    <border>
      <left style="thin">
        <color theme="1"/>
      </left>
      <right/>
      <top style="thin">
        <color theme="1"/>
      </top>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auto="1"/>
      </left>
      <right style="thin">
        <color theme="1"/>
      </right>
      <top style="thin">
        <color auto="1"/>
      </top>
      <bottom/>
      <diagonal/>
    </border>
    <border>
      <left style="thin">
        <color theme="0"/>
      </left>
      <right style="thin">
        <color theme="0"/>
      </right>
      <top style="thin">
        <color auto="1"/>
      </top>
      <bottom style="thin">
        <color theme="0"/>
      </bottom>
      <diagonal/>
    </border>
  </borders>
  <cellStyleXfs count="7">
    <xf numFmtId="0" fontId="0" fillId="0" borderId="0"/>
    <xf numFmtId="44" fontId="4" fillId="0" borderId="0" applyFont="0" applyFill="0" applyBorder="0" applyAlignment="0" applyProtection="0"/>
    <xf numFmtId="164" fontId="6"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cellStyleXfs>
  <cellXfs count="127">
    <xf numFmtId="0" fontId="0" fillId="0" borderId="0" xfId="0"/>
    <xf numFmtId="0" fontId="0" fillId="0" borderId="1" xfId="0" applyBorder="1"/>
    <xf numFmtId="44" fontId="1" fillId="4" borderId="6" xfId="1" applyFont="1" applyFill="1" applyBorder="1"/>
    <xf numFmtId="44" fontId="1" fillId="4" borderId="6" xfId="1" applyFont="1" applyFill="1" applyBorder="1" applyAlignment="1">
      <alignment horizontal="center"/>
    </xf>
    <xf numFmtId="44" fontId="0" fillId="0" borderId="0" xfId="1" applyFont="1"/>
    <xf numFmtId="44" fontId="0" fillId="0" borderId="1" xfId="1" applyFont="1" applyBorder="1"/>
    <xf numFmtId="0" fontId="0" fillId="0" borderId="9" xfId="0" applyBorder="1"/>
    <xf numFmtId="165" fontId="0" fillId="0" borderId="6" xfId="1" applyNumberFormat="1" applyFont="1" applyBorder="1"/>
    <xf numFmtId="165" fontId="7" fillId="0" borderId="0" xfId="1" applyNumberFormat="1" applyFont="1" applyFill="1" applyBorder="1"/>
    <xf numFmtId="0" fontId="0" fillId="0" borderId="0" xfId="0" applyBorder="1"/>
    <xf numFmtId="44" fontId="1" fillId="0" borderId="0" xfId="1" applyFont="1" applyFill="1" applyBorder="1"/>
    <xf numFmtId="44" fontId="0" fillId="0" borderId="4" xfId="1" applyFont="1" applyBorder="1"/>
    <xf numFmtId="44" fontId="1" fillId="3" borderId="3" xfId="1" applyFont="1" applyFill="1" applyBorder="1"/>
    <xf numFmtId="44" fontId="5" fillId="0" borderId="0" xfId="1" applyFont="1" applyFill="1" applyBorder="1" applyAlignment="1">
      <alignment wrapText="1"/>
    </xf>
    <xf numFmtId="0" fontId="0" fillId="0" borderId="20" xfId="0" applyBorder="1"/>
    <xf numFmtId="0" fontId="0" fillId="0" borderId="0" xfId="0" applyBorder="1"/>
    <xf numFmtId="0" fontId="1" fillId="4" borderId="25" xfId="0" applyFont="1" applyFill="1" applyBorder="1"/>
    <xf numFmtId="0" fontId="1" fillId="3" borderId="27" xfId="0" applyFont="1" applyFill="1" applyBorder="1"/>
    <xf numFmtId="0" fontId="1" fillId="4" borderId="0" xfId="0" applyFont="1" applyFill="1" applyBorder="1"/>
    <xf numFmtId="0" fontId="0" fillId="0" borderId="35" xfId="0" applyBorder="1"/>
    <xf numFmtId="0" fontId="0" fillId="0" borderId="36" xfId="0" applyBorder="1"/>
    <xf numFmtId="0" fontId="0" fillId="0" borderId="25" xfId="0" applyFont="1" applyBorder="1"/>
    <xf numFmtId="0" fontId="7" fillId="7" borderId="37" xfId="0" applyFont="1" applyFill="1" applyBorder="1"/>
    <xf numFmtId="165" fontId="7" fillId="7" borderId="37" xfId="1" applyNumberFormat="1" applyFont="1" applyFill="1" applyBorder="1"/>
    <xf numFmtId="44" fontId="0" fillId="7" borderId="0" xfId="1" applyFont="1" applyFill="1" applyBorder="1"/>
    <xf numFmtId="0" fontId="0" fillId="7" borderId="0" xfId="0" applyFill="1"/>
    <xf numFmtId="0" fontId="1" fillId="0" borderId="11" xfId="0" applyFont="1" applyBorder="1" applyAlignment="1">
      <alignment horizontal="left" vertical="center" wrapText="1"/>
    </xf>
    <xf numFmtId="44" fontId="1" fillId="6" borderId="2" xfId="1" applyFont="1" applyFill="1" applyBorder="1" applyAlignment="1">
      <alignment vertical="center" wrapText="1"/>
    </xf>
    <xf numFmtId="44" fontId="1" fillId="0" borderId="0" xfId="1" applyFont="1" applyFill="1" applyBorder="1" applyAlignment="1">
      <alignment vertical="center" wrapText="1"/>
    </xf>
    <xf numFmtId="0" fontId="3" fillId="0" borderId="0" xfId="0" applyFont="1" applyAlignment="1">
      <alignment vertical="center"/>
    </xf>
    <xf numFmtId="0" fontId="0" fillId="0" borderId="0" xfId="0" applyAlignment="1">
      <alignment vertical="center"/>
    </xf>
    <xf numFmtId="0" fontId="1" fillId="7" borderId="38" xfId="0" applyFont="1" applyFill="1" applyBorder="1"/>
    <xf numFmtId="44" fontId="1" fillId="7" borderId="1" xfId="1" applyFont="1" applyFill="1" applyBorder="1"/>
    <xf numFmtId="44" fontId="1" fillId="7" borderId="0" xfId="1" applyFont="1" applyFill="1" applyBorder="1"/>
    <xf numFmtId="0" fontId="0" fillId="0" borderId="0" xfId="0" applyBorder="1"/>
    <xf numFmtId="2" fontId="0" fillId="0" borderId="0" xfId="0" applyNumberFormat="1"/>
    <xf numFmtId="2" fontId="0" fillId="7" borderId="0" xfId="0" applyNumberFormat="1" applyFill="1"/>
    <xf numFmtId="0" fontId="0" fillId="0" borderId="0" xfId="0" applyFont="1"/>
    <xf numFmtId="165" fontId="0" fillId="0" borderId="6" xfId="1" applyNumberFormat="1" applyFont="1" applyBorder="1" applyAlignment="1">
      <alignment wrapText="1"/>
    </xf>
    <xf numFmtId="2" fontId="0" fillId="0" borderId="0" xfId="0" applyNumberFormat="1" applyFont="1"/>
    <xf numFmtId="0" fontId="0" fillId="7" borderId="0" xfId="0" applyFont="1" applyFill="1" applyBorder="1"/>
    <xf numFmtId="2" fontId="0" fillId="7" borderId="0" xfId="0" applyNumberFormat="1" applyFont="1" applyFill="1"/>
    <xf numFmtId="0" fontId="0" fillId="0" borderId="31" xfId="0" applyFont="1" applyBorder="1"/>
    <xf numFmtId="44" fontId="0" fillId="0" borderId="0" xfId="0" applyNumberFormat="1" applyFont="1"/>
    <xf numFmtId="44" fontId="0" fillId="7" borderId="0" xfId="0" applyNumberFormat="1" applyFont="1" applyFill="1"/>
    <xf numFmtId="0" fontId="9" fillId="0" borderId="39" xfId="0" applyFont="1" applyFill="1" applyBorder="1" applyAlignment="1">
      <alignment horizontal="center" vertical="center"/>
    </xf>
    <xf numFmtId="44" fontId="9" fillId="0" borderId="0" xfId="1"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Fill="1"/>
    <xf numFmtId="44" fontId="0" fillId="0" borderId="6" xfId="1" applyFont="1" applyBorder="1"/>
    <xf numFmtId="0" fontId="0" fillId="0" borderId="6" xfId="0" applyFont="1" applyBorder="1" applyAlignment="1">
      <alignment vertical="top" wrapText="1"/>
    </xf>
    <xf numFmtId="44" fontId="0" fillId="0" borderId="6" xfId="1" applyFont="1" applyBorder="1" applyAlignment="1">
      <alignment wrapText="1"/>
    </xf>
    <xf numFmtId="0" fontId="0" fillId="7" borderId="25" xfId="0" applyFont="1" applyFill="1" applyBorder="1" applyAlignment="1">
      <alignment vertical="center" wrapText="1"/>
    </xf>
    <xf numFmtId="165" fontId="0" fillId="0" borderId="6" xfId="1" applyNumberFormat="1" applyFont="1" applyBorder="1" applyAlignment="1">
      <alignment vertical="center" wrapText="1"/>
    </xf>
    <xf numFmtId="2" fontId="0" fillId="0" borderId="0" xfId="0" applyNumberFormat="1" applyFont="1" applyAlignment="1">
      <alignment vertical="center"/>
    </xf>
    <xf numFmtId="2" fontId="0" fillId="0" borderId="0" xfId="0" applyNumberFormat="1" applyAlignment="1">
      <alignment vertical="center"/>
    </xf>
    <xf numFmtId="0" fontId="0" fillId="0" borderId="25" xfId="0" applyFont="1" applyBorder="1" applyAlignment="1">
      <alignment vertical="center" wrapText="1"/>
    </xf>
    <xf numFmtId="0" fontId="0" fillId="7" borderId="6" xfId="0" applyFont="1" applyFill="1" applyBorder="1" applyAlignment="1">
      <alignment vertical="center"/>
    </xf>
    <xf numFmtId="44" fontId="0" fillId="0" borderId="6" xfId="1" applyFont="1" applyBorder="1" applyAlignment="1">
      <alignment vertical="center"/>
    </xf>
    <xf numFmtId="165" fontId="0" fillId="0" borderId="6" xfId="1" applyNumberFormat="1" applyFont="1" applyBorder="1" applyAlignment="1">
      <alignment vertical="center"/>
    </xf>
    <xf numFmtId="0" fontId="1" fillId="4" borderId="5" xfId="0" applyFont="1" applyFill="1" applyBorder="1"/>
    <xf numFmtId="0" fontId="1" fillId="4" borderId="5" xfId="0" applyFont="1" applyFill="1" applyBorder="1" applyAlignment="1"/>
    <xf numFmtId="0" fontId="1" fillId="4" borderId="7" xfId="0" applyFont="1" applyFill="1" applyBorder="1" applyAlignment="1"/>
    <xf numFmtId="0" fontId="1" fillId="4" borderId="4" xfId="0" applyFont="1" applyFill="1" applyBorder="1" applyAlignment="1"/>
    <xf numFmtId="44" fontId="1" fillId="4" borderId="5" xfId="1" applyFont="1" applyFill="1" applyBorder="1"/>
    <xf numFmtId="44" fontId="1" fillId="4" borderId="7" xfId="1" applyFont="1" applyFill="1" applyBorder="1"/>
    <xf numFmtId="44" fontId="1" fillId="4" borderId="13" xfId="1" applyFont="1" applyFill="1" applyBorder="1"/>
    <xf numFmtId="44" fontId="2" fillId="2" borderId="0" xfId="1" applyFont="1" applyFill="1" applyBorder="1"/>
    <xf numFmtId="0" fontId="1" fillId="4" borderId="6" xfId="0" applyFont="1" applyFill="1" applyBorder="1"/>
    <xf numFmtId="0" fontId="0" fillId="4" borderId="6" xfId="0" applyFill="1" applyBorder="1"/>
    <xf numFmtId="0" fontId="1" fillId="3" borderId="40" xfId="0" applyFont="1" applyFill="1" applyBorder="1"/>
    <xf numFmtId="0" fontId="1" fillId="3" borderId="28" xfId="0" applyFont="1" applyFill="1" applyBorder="1"/>
    <xf numFmtId="44" fontId="1" fillId="3" borderId="21" xfId="1" applyFont="1" applyFill="1" applyBorder="1"/>
    <xf numFmtId="0" fontId="1" fillId="3" borderId="29" xfId="0" applyFont="1" applyFill="1" applyBorder="1"/>
    <xf numFmtId="165" fontId="1" fillId="3" borderId="16" xfId="1" applyNumberFormat="1" applyFont="1" applyFill="1" applyBorder="1"/>
    <xf numFmtId="0" fontId="1" fillId="3" borderId="18" xfId="0" applyFont="1" applyFill="1" applyBorder="1"/>
    <xf numFmtId="165" fontId="1" fillId="3" borderId="32" xfId="1" applyNumberFormat="1" applyFont="1" applyFill="1" applyBorder="1"/>
    <xf numFmtId="0" fontId="1" fillId="9" borderId="19" xfId="0" applyFont="1" applyFill="1" applyBorder="1" applyAlignment="1">
      <alignment horizontal="center" vertical="center"/>
    </xf>
    <xf numFmtId="44" fontId="1" fillId="9" borderId="8" xfId="1" applyFont="1" applyFill="1" applyBorder="1" applyAlignment="1">
      <alignment horizontal="center" vertical="center" wrapText="1"/>
    </xf>
    <xf numFmtId="44" fontId="1" fillId="3" borderId="41" xfId="1" applyFont="1" applyFill="1" applyBorder="1"/>
    <xf numFmtId="0" fontId="0" fillId="0" borderId="6" xfId="0" applyFont="1" applyBorder="1"/>
    <xf numFmtId="165" fontId="1" fillId="3" borderId="35" xfId="1" applyNumberFormat="1" applyFont="1" applyFill="1" applyBorder="1"/>
    <xf numFmtId="0" fontId="0" fillId="4" borderId="10" xfId="0" applyFill="1" applyBorder="1"/>
    <xf numFmtId="0" fontId="0" fillId="0" borderId="43" xfId="0" applyBorder="1"/>
    <xf numFmtId="44" fontId="1" fillId="4" borderId="10" xfId="1" applyFont="1" applyFill="1" applyBorder="1"/>
    <xf numFmtId="44" fontId="0" fillId="3" borderId="44" xfId="1" applyFont="1" applyFill="1" applyBorder="1"/>
    <xf numFmtId="44" fontId="5" fillId="5" borderId="44" xfId="1" applyFont="1" applyFill="1" applyBorder="1" applyAlignment="1">
      <alignment vertical="center" wrapText="1"/>
    </xf>
    <xf numFmtId="0" fontId="0" fillId="3" borderId="47" xfId="0" applyFont="1" applyFill="1" applyBorder="1"/>
    <xf numFmtId="0" fontId="5" fillId="5" borderId="44" xfId="0" applyFont="1" applyFill="1" applyBorder="1" applyAlignment="1">
      <alignment vertical="center" wrapText="1"/>
    </xf>
    <xf numFmtId="165" fontId="1" fillId="3" borderId="48" xfId="1" applyNumberFormat="1" applyFont="1" applyFill="1" applyBorder="1"/>
    <xf numFmtId="0" fontId="1" fillId="9" borderId="34" xfId="0" applyFont="1" applyFill="1" applyBorder="1" applyAlignment="1">
      <alignment horizontal="center" vertical="center"/>
    </xf>
    <xf numFmtId="0" fontId="1" fillId="9" borderId="17" xfId="0" applyFont="1" applyFill="1" applyBorder="1" applyAlignment="1">
      <alignment horizontal="center" vertical="center"/>
    </xf>
    <xf numFmtId="0" fontId="7" fillId="8" borderId="26" xfId="0" applyFont="1" applyFill="1" applyBorder="1" applyAlignment="1">
      <alignment vertical="center"/>
    </xf>
    <xf numFmtId="0" fontId="7" fillId="8" borderId="24" xfId="0" applyFont="1" applyFill="1" applyBorder="1" applyAlignment="1">
      <alignment vertical="center"/>
    </xf>
    <xf numFmtId="0" fontId="7" fillId="8" borderId="33" xfId="0" applyFont="1" applyFill="1" applyBorder="1" applyAlignment="1">
      <alignment vertical="center"/>
    </xf>
    <xf numFmtId="0" fontId="7" fillId="0" borderId="0" xfId="0" applyFont="1" applyFill="1" applyBorder="1"/>
    <xf numFmtId="0" fontId="0" fillId="0" borderId="0" xfId="0" applyFont="1" applyBorder="1"/>
    <xf numFmtId="0" fontId="7" fillId="0" borderId="15" xfId="0" applyFont="1" applyFill="1" applyBorder="1"/>
    <xf numFmtId="0" fontId="0" fillId="0" borderId="5"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center" wrapText="1"/>
    </xf>
    <xf numFmtId="0" fontId="0" fillId="0" borderId="4" xfId="0" applyFont="1" applyBorder="1" applyAlignment="1">
      <alignment horizontal="center" wrapText="1"/>
    </xf>
    <xf numFmtId="0" fontId="7" fillId="8" borderId="42" xfId="0" applyFont="1" applyFill="1" applyBorder="1" applyAlignment="1">
      <alignment vertical="center"/>
    </xf>
    <xf numFmtId="0" fontId="0" fillId="0" borderId="6" xfId="0" applyFont="1" applyBorder="1" applyAlignment="1">
      <alignment horizontal="left" vertical="center" wrapText="1"/>
    </xf>
    <xf numFmtId="44" fontId="1" fillId="0" borderId="20" xfId="1" applyFont="1" applyBorder="1" applyAlignment="1"/>
    <xf numFmtId="0" fontId="0" fillId="0" borderId="0" xfId="0" applyAlignment="1"/>
    <xf numFmtId="44" fontId="1" fillId="0" borderId="30" xfId="1" applyFont="1" applyBorder="1" applyAlignment="1"/>
    <xf numFmtId="0" fontId="0" fillId="0" borderId="13" xfId="0" applyBorder="1" applyAlignment="1"/>
    <xf numFmtId="0" fontId="0" fillId="0" borderId="0" xfId="0" applyFont="1" applyBorder="1" applyAlignment="1">
      <alignment horizontal="center"/>
    </xf>
    <xf numFmtId="0" fontId="0" fillId="0" borderId="6" xfId="0" applyFont="1" applyBorder="1" applyAlignment="1">
      <alignment vertical="top" wrapText="1"/>
    </xf>
    <xf numFmtId="0" fontId="0" fillId="0" borderId="6" xfId="0" applyFont="1" applyBorder="1" applyAlignment="1">
      <alignment vertical="top"/>
    </xf>
    <xf numFmtId="0" fontId="1" fillId="3" borderId="30" xfId="0" applyFont="1" applyFill="1" applyBorder="1" applyAlignment="1"/>
    <xf numFmtId="0" fontId="1" fillId="3" borderId="13" xfId="0" applyFont="1" applyFill="1" applyBorder="1" applyAlignment="1"/>
    <xf numFmtId="0" fontId="0" fillId="0" borderId="6" xfId="0" applyFont="1" applyBorder="1" applyAlignment="1">
      <alignment wrapText="1"/>
    </xf>
    <xf numFmtId="0" fontId="0" fillId="0" borderId="0" xfId="0" applyFont="1" applyFill="1" applyBorder="1"/>
    <xf numFmtId="0" fontId="7" fillId="8" borderId="23" xfId="0" applyFont="1" applyFill="1" applyBorder="1" applyAlignment="1">
      <alignment vertical="center"/>
    </xf>
    <xf numFmtId="0" fontId="1" fillId="4" borderId="12" xfId="0" applyFont="1" applyFill="1" applyBorder="1"/>
    <xf numFmtId="0" fontId="1" fillId="4" borderId="13" xfId="0" applyFont="1" applyFill="1" applyBorder="1"/>
    <xf numFmtId="0" fontId="1" fillId="4" borderId="14" xfId="0" applyFont="1" applyFill="1" applyBorder="1"/>
    <xf numFmtId="0" fontId="1" fillId="4" borderId="5" xfId="0" applyFont="1" applyFill="1" applyBorder="1"/>
    <xf numFmtId="0" fontId="1" fillId="4" borderId="7" xfId="0" applyFont="1" applyFill="1" applyBorder="1"/>
    <xf numFmtId="0" fontId="1" fillId="4" borderId="4" xfId="0" applyFont="1" applyFill="1" applyBorder="1"/>
    <xf numFmtId="0" fontId="1" fillId="4" borderId="22" xfId="0" applyFont="1" applyFill="1" applyBorder="1" applyAlignment="1">
      <alignment horizontal="left" vertical="center" wrapText="1"/>
    </xf>
    <xf numFmtId="0" fontId="1" fillId="4" borderId="33" xfId="0" applyFont="1" applyFill="1" applyBorder="1" applyAlignment="1">
      <alignment horizontal="left" vertical="center" wrapText="1"/>
    </xf>
    <xf numFmtId="44" fontId="0" fillId="3" borderId="43" xfId="1" applyFont="1" applyFill="1" applyBorder="1" applyAlignment="1"/>
    <xf numFmtId="0" fontId="0" fillId="0" borderId="45" xfId="0" applyBorder="1" applyAlignment="1"/>
    <xf numFmtId="0" fontId="0" fillId="0" borderId="46" xfId="0" applyBorder="1" applyAlignment="1"/>
  </cellXfs>
  <cellStyles count="7">
    <cellStyle name="Milliers 2" xfId="2" xr:uid="{00000000-0005-0000-0000-000001000000}"/>
    <cellStyle name="Monétaire" xfId="1" builtinId="4"/>
    <cellStyle name="Normal" xfId="0" builtinId="0"/>
    <cellStyle name="Normal 2" xfId="3" xr:uid="{00000000-0005-0000-0000-000003000000}"/>
    <cellStyle name="Normal 2 2" xfId="4" xr:uid="{00000000-0005-0000-0000-000004000000}"/>
    <cellStyle name="Normal 3" xfId="5" xr:uid="{00000000-0005-0000-0000-000005000000}"/>
    <cellStyle name="Percent 2" xfId="6" xr:uid="{00000000-0005-0000-0000-000006000000}"/>
  </cellStyles>
  <dxfs count="0"/>
  <tableStyles count="0" defaultTableStyle="TableStyleMedium2" defaultPivotStyle="PivotStyleLight16"/>
  <colors>
    <mruColors>
      <color rgb="FFE0E69A"/>
      <color rgb="FFDAE6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microsoft.com/office/2017/10/relationships/person" Target="persons/person.xml"/><Relationship Id="rId4" Type="http://schemas.openxmlformats.org/officeDocument/2006/relationships/externalLink" Target="externalLinks/externalLink3.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21167</xdr:colOff>
      <xdr:row>0</xdr:row>
      <xdr:rowOff>0</xdr:rowOff>
    </xdr:from>
    <xdr:ext cx="15176500" cy="1701223"/>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21167" y="0"/>
          <a:ext cx="15176500" cy="1701223"/>
        </a:xfrm>
        <a:prstGeom prst="rect">
          <a:avLst/>
        </a:prstGeom>
        <a:solidFill>
          <a:schemeClr val="accent1">
            <a:lumMod val="20000"/>
            <a:lumOff val="80000"/>
          </a:schemeClr>
        </a:solid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lang="fr-CA" sz="1100"/>
        </a:p>
        <a:p>
          <a:pPr algn="ctr"/>
          <a:endParaRPr lang="fr-CA" sz="1100"/>
        </a:p>
        <a:p>
          <a:pPr algn="ctr"/>
          <a:r>
            <a:rPr lang="fr-CA" sz="1400" b="1"/>
            <a:t>BUDGET DÉTAILLÉ</a:t>
          </a:r>
        </a:p>
        <a:p>
          <a:br>
            <a:rPr lang="fr-CA" sz="1100" baseline="0"/>
          </a:br>
          <a:endParaRPr lang="fr-CA" sz="1100" baseline="0"/>
        </a:p>
        <a:p>
          <a:endParaRPr lang="fr-CA" sz="1100" b="1" baseline="0"/>
        </a:p>
        <a:p>
          <a:r>
            <a:rPr lang="fr-CA" sz="1100" b="1" baseline="0"/>
            <a:t>NOM DE L'ORGANISME : </a:t>
          </a:r>
          <a:r>
            <a:rPr lang="fr-CA" sz="1100" b="1" u="sng" baseline="0"/>
            <a:t>		    	</a:t>
          </a:r>
          <a:endParaRPr lang="fr-CA" sz="1100" b="1" baseline="0"/>
        </a:p>
        <a:p>
          <a:pPr marL="0" marR="0" lvl="0" indent="0" defTabSz="914400" eaLnBrk="1" fontAlgn="auto" latinLnBrk="0" hangingPunct="1">
            <a:lnSpc>
              <a:spcPct val="100000"/>
            </a:lnSpc>
            <a:spcBef>
              <a:spcPts val="0"/>
            </a:spcBef>
            <a:spcAft>
              <a:spcPts val="0"/>
            </a:spcAft>
            <a:buClrTx/>
            <a:buSzTx/>
            <a:buFontTx/>
            <a:buNone/>
            <a:tabLst/>
            <a:defRPr/>
          </a:pPr>
          <a:r>
            <a:rPr lang="fr-CA" sz="1100" b="1" baseline="0"/>
            <a:t>TITRE DU PROJET :   							</a:t>
          </a:r>
          <a:r>
            <a:rPr lang="fr-CA" sz="1100" b="1" baseline="0">
              <a:solidFill>
                <a:schemeClr val="tx1"/>
              </a:solidFill>
              <a:effectLst/>
              <a:latin typeface="+mn-lt"/>
              <a:ea typeface="+mn-ea"/>
              <a:cs typeface="+mn-cs"/>
            </a:rPr>
            <a:t>DATE DE DÉBUT/FIN DU PROJET : </a:t>
          </a:r>
          <a:r>
            <a:rPr lang="fr-CA" sz="1100" b="1" u="sng" baseline="0">
              <a:solidFill>
                <a:schemeClr val="tx1"/>
              </a:solidFill>
              <a:effectLst/>
              <a:latin typeface="+mn-lt"/>
              <a:ea typeface="+mn-ea"/>
              <a:cs typeface="+mn-cs"/>
            </a:rPr>
            <a:t>		</a:t>
          </a:r>
          <a:endParaRPr lang="fr-CA">
            <a:effectLst/>
          </a:endParaRPr>
        </a:p>
        <a:p>
          <a:endParaRPr lang="fr-CA" sz="1100" b="1" baseline="0"/>
        </a:p>
      </xdr:txBody>
    </xdr:sp>
    <xdr:clientData/>
  </xdr:oneCellAnchor>
  <xdr:twoCellAnchor editAs="oneCell">
    <xdr:from>
      <xdr:col>0</xdr:col>
      <xdr:colOff>76202</xdr:colOff>
      <xdr:row>0</xdr:row>
      <xdr:rowOff>74926</xdr:rowOff>
    </xdr:from>
    <xdr:to>
      <xdr:col>0</xdr:col>
      <xdr:colOff>2468695</xdr:colOff>
      <xdr:row>5</xdr:row>
      <xdr:rowOff>96202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2" y="74926"/>
          <a:ext cx="2395986" cy="923294"/>
        </a:xfrm>
        <a:prstGeom prst="rect">
          <a:avLst/>
        </a:prstGeom>
      </xdr:spPr>
    </xdr:pic>
    <xdr:clientData/>
  </xdr:twoCellAnchor>
  <xdr:oneCellAnchor>
    <xdr:from>
      <xdr:col>0</xdr:col>
      <xdr:colOff>0</xdr:colOff>
      <xdr:row>10</xdr:row>
      <xdr:rowOff>6350</xdr:rowOff>
    </xdr:from>
    <xdr:ext cx="15187082" cy="1187954"/>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0" y="2080683"/>
          <a:ext cx="15187082" cy="1187954"/>
        </a:xfrm>
        <a:prstGeom prst="rect">
          <a:avLst/>
        </a:prstGeom>
        <a:solidFill>
          <a:schemeClr val="accent1">
            <a:lumMod val="20000"/>
            <a:lumOff val="80000"/>
          </a:schemeClr>
        </a:solidFill>
        <a:ln w="2857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l"/>
          <a:br>
            <a:rPr lang="fr-CA" sz="1000" b="1"/>
          </a:br>
          <a:r>
            <a:rPr lang="fr-CA" sz="1000" b="1"/>
            <a:t>REMARQUES</a:t>
          </a:r>
          <a:r>
            <a:rPr lang="fr-CA" sz="1000" b="1" baseline="0"/>
            <a:t> :</a:t>
          </a:r>
        </a:p>
        <a:p>
          <a:r>
            <a:rPr lang="fr-CA" sz="1000" baseline="0"/>
            <a:t>- Pour obtenir des précisions sur la façon de remplir ce modèle, veuillez consulter le </a:t>
          </a:r>
          <a:r>
            <a:rPr lang="fr-CA" sz="1000" b="1" baseline="0"/>
            <a:t>Guide du demandeur </a:t>
          </a:r>
          <a:r>
            <a:rPr lang="fr-CA" sz="1000" b="0" baseline="0"/>
            <a:t>disponible sur la page web: acufc.ca/petiteenfance</a:t>
          </a:r>
        </a:p>
        <a:p>
          <a:r>
            <a:rPr lang="fr-CA" sz="1000" baseline="0"/>
            <a:t>- Tous les frais demandés dovient être liés aux activités du projet.</a:t>
          </a:r>
        </a:p>
        <a:p>
          <a:r>
            <a:rPr lang="fr-CA" sz="1000" baseline="0"/>
            <a:t>- Le remboursement sera sujet à un contrôle et/ou à une vérification</a:t>
          </a:r>
        </a:p>
        <a:p>
          <a:r>
            <a:rPr lang="fr-CA" sz="1000" baseline="0"/>
            <a:t>- Comme il est indiqué dans le Guide du demandeur, veuillez fournir, dans la colonne appropriée, une brève description de l'utilisation prévue des fonds.</a:t>
          </a:r>
          <a:br>
            <a:rPr lang="fr-CA" sz="1000" baseline="0"/>
          </a:br>
          <a:endParaRPr lang="fr-CA"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Dossiers\CIC%20-%20ALS\2009-2010\TORONTO\102684%20soumission%20BUDGET%2009-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IRCC\Toronto\2019-2020\Budget%202019-2020%20-%20S138929221%20avec%20frais%20d'admin%20final%2018%20mar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onboreal-my.sharepoint.com/Users/910002476/AppData/Local/Microsoft/Windows/INetCache/Content.Outlook/2FLQKMSP/2e%20r&#233;v_%20FF_10mai_FRAIS%20D'ADMINISTRATION%20-%20Centre%20d'excellence%20francophone%20(003)%20(0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b-su-fs01\formation%20sur%20les%20systemes%20integres\Formation%20sur%20les%20systemes%20integres\formation%20sur%20les%20systemes%20integres\My%20Documents\Dossiers\SAE%20-%20EL%20-%20BR\2007-2008\102453%20Suivi%20budg&#233;taire%2007-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902002984\AppData\Local\Microsoft\Windows\Temporary%20Internet%20Files\Content.Outlook\5COTY3M1\CHARGE-BACK\2010-2011\EJournal%20-%20BLAN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oronto"/>
      <sheetName val="A-S TO"/>
      <sheetName val="Frais de gestion TO"/>
      <sheetName val="Calendrier1"/>
      <sheetName val="Calendrier2"/>
    </sheetNames>
    <sheetDataSet>
      <sheetData sheetId="0">
        <row r="5">
          <cell r="D5">
            <v>10000</v>
          </cell>
        </row>
        <row r="6">
          <cell r="D6">
            <v>14500</v>
          </cell>
        </row>
        <row r="7">
          <cell r="D7">
            <v>9500</v>
          </cell>
        </row>
        <row r="8">
          <cell r="D8">
            <v>3818.75</v>
          </cell>
        </row>
        <row r="25">
          <cell r="D25">
            <v>17520</v>
          </cell>
        </row>
      </sheetData>
      <sheetData sheetId="1">
        <row r="40">
          <cell r="D40">
            <v>8020</v>
          </cell>
        </row>
        <row r="50">
          <cell r="D50">
            <v>1633</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CIC"/>
      <sheetName val="Instructions"/>
      <sheetName val="EX3-budget 19-20"/>
      <sheetName val="Formation Relais Logistique "/>
      <sheetName val="Ventillation"/>
      <sheetName val="Programme d'établissement"/>
      <sheetName val="Grille salariale &amp; Av sociaux"/>
      <sheetName val="Codes"/>
      <sheetName val="question de Sandra P."/>
      <sheetName val="frais de garderie"/>
      <sheetName val="Journal"/>
      <sheetName val="IM"/>
    </sheetNames>
    <sheetDataSet>
      <sheetData sheetId="0"/>
      <sheetData sheetId="1"/>
      <sheetData sheetId="2"/>
      <sheetData sheetId="3"/>
      <sheetData sheetId="4">
        <row r="28">
          <cell r="D28">
            <v>0</v>
          </cell>
        </row>
      </sheetData>
      <sheetData sheetId="5"/>
      <sheetData sheetId="6">
        <row r="3">
          <cell r="I3" t="str">
            <v>Temps plein</v>
          </cell>
          <cell r="J3" t="str">
            <v>RPC</v>
          </cell>
          <cell r="K3" t="str">
            <v>AE</v>
          </cell>
          <cell r="L3" t="str">
            <v>EHT</v>
          </cell>
          <cell r="M3" t="str">
            <v>OMERS</v>
          </cell>
          <cell r="N3" t="str">
            <v>SUN LIFE</v>
          </cell>
          <cell r="O3" t="str">
            <v>TOTAL</v>
          </cell>
        </row>
        <row r="4">
          <cell r="I4" t="str">
            <v>Cadre</v>
          </cell>
          <cell r="J4">
            <v>4.9500000000000002E-2</v>
          </cell>
          <cell r="K4">
            <v>1.959E-2</v>
          </cell>
          <cell r="L4">
            <v>1.95E-2</v>
          </cell>
          <cell r="M4">
            <v>0.12759999999999999</v>
          </cell>
          <cell r="N4">
            <v>4.2509999999999999E-2</v>
          </cell>
          <cell r="O4">
            <v>0.25869999999999999</v>
          </cell>
        </row>
        <row r="5">
          <cell r="I5" t="str">
            <v>Prof</v>
          </cell>
          <cell r="J5">
            <v>4.9500000000000002E-2</v>
          </cell>
          <cell r="K5">
            <v>1.959E-2</v>
          </cell>
          <cell r="L5">
            <v>1.95E-2</v>
          </cell>
          <cell r="M5">
            <v>0.1208</v>
          </cell>
          <cell r="N5">
            <v>1.685E-2</v>
          </cell>
          <cell r="O5">
            <v>0.22624000000000002</v>
          </cell>
        </row>
        <row r="6">
          <cell r="I6" t="str">
            <v>Soutien</v>
          </cell>
          <cell r="J6">
            <v>4.9500000000000002E-2</v>
          </cell>
          <cell r="K6">
            <v>1.959E-2</v>
          </cell>
          <cell r="L6">
            <v>1.95E-2</v>
          </cell>
          <cell r="M6">
            <v>0.1147</v>
          </cell>
          <cell r="N6">
            <v>7.4709999999999999E-2</v>
          </cell>
          <cell r="O6">
            <v>0.27800000000000002</v>
          </cell>
        </row>
        <row r="8">
          <cell r="I8" t="str">
            <v>Temps partiel</v>
          </cell>
          <cell r="J8" t="str">
            <v>RPC</v>
          </cell>
          <cell r="K8" t="str">
            <v>AE</v>
          </cell>
          <cell r="L8" t="str">
            <v>EHT</v>
          </cell>
          <cell r="M8" t="str">
            <v>OMERS</v>
          </cell>
          <cell r="N8" t="str">
            <v>SUN LIFE</v>
          </cell>
          <cell r="O8" t="str">
            <v>TOTAL</v>
          </cell>
        </row>
        <row r="9">
          <cell r="I9" t="str">
            <v>Cadre</v>
          </cell>
          <cell r="J9">
            <v>4.9500000000000002E-2</v>
          </cell>
          <cell r="K9">
            <v>2.324E-2</v>
          </cell>
          <cell r="L9">
            <v>1.95E-2</v>
          </cell>
          <cell r="M9">
            <v>0.12759999999999999</v>
          </cell>
          <cell r="N9">
            <v>0</v>
          </cell>
          <cell r="O9">
            <v>0.21983999999999998</v>
          </cell>
        </row>
        <row r="10">
          <cell r="I10" t="str">
            <v>Prof</v>
          </cell>
          <cell r="J10">
            <v>4.9500000000000002E-2</v>
          </cell>
          <cell r="K10">
            <v>2.324E-2</v>
          </cell>
          <cell r="L10">
            <v>1.95E-2</v>
          </cell>
          <cell r="M10">
            <v>0.1208</v>
          </cell>
          <cell r="N10">
            <v>0</v>
          </cell>
          <cell r="O10">
            <v>0.21304000000000001</v>
          </cell>
        </row>
        <row r="11">
          <cell r="I11" t="str">
            <v>Soutien</v>
          </cell>
          <cell r="J11">
            <v>4.9500000000000002E-2</v>
          </cell>
          <cell r="K11">
            <v>2.324E-2</v>
          </cell>
          <cell r="L11">
            <v>1.95E-2</v>
          </cell>
          <cell r="M11">
            <v>0.1147</v>
          </cell>
          <cell r="N11">
            <v>0</v>
          </cell>
          <cell r="O11">
            <v>0.20694000000000001</v>
          </cell>
        </row>
        <row r="19">
          <cell r="I19" t="str">
            <v xml:space="preserve"> </v>
          </cell>
          <cell r="J19">
            <v>0</v>
          </cell>
          <cell r="K19">
            <v>0</v>
          </cell>
        </row>
        <row r="20">
          <cell r="I20" t="str">
            <v>0-6 mois</v>
          </cell>
          <cell r="J20">
            <v>0</v>
          </cell>
          <cell r="K20">
            <v>0</v>
          </cell>
        </row>
        <row r="21">
          <cell r="I21" t="str">
            <v>10 ans et +</v>
          </cell>
          <cell r="J21">
            <v>825</v>
          </cell>
          <cell r="K21">
            <v>0.46</v>
          </cell>
        </row>
        <row r="22">
          <cell r="I22" t="str">
            <v>6 mois - 9 ans</v>
          </cell>
          <cell r="J22">
            <v>425</v>
          </cell>
          <cell r="K22">
            <v>0.24000000000000002</v>
          </cell>
        </row>
      </sheetData>
      <sheetData sheetId="7">
        <row r="3">
          <cell r="A3" t="str">
            <v>Choisir le programme</v>
          </cell>
          <cell r="D3">
            <v>0</v>
          </cell>
          <cell r="E3">
            <v>0</v>
          </cell>
          <cell r="F3">
            <v>0</v>
          </cell>
          <cell r="G3">
            <v>0</v>
          </cell>
          <cell r="H3" t="str">
            <v>Nature</v>
          </cell>
          <cell r="J3">
            <v>0</v>
          </cell>
          <cell r="M3">
            <v>0</v>
          </cell>
        </row>
        <row r="4">
          <cell r="A4" t="str">
            <v>CIC - CLIC/LINC</v>
          </cell>
          <cell r="D4" t="str">
            <v>Agent ( e ) Marketing</v>
          </cell>
          <cell r="E4" t="str">
            <v>/hr</v>
          </cell>
          <cell r="F4" t="str">
            <v>hrs/sem</v>
          </cell>
          <cell r="G4" t="str">
            <v>sem</v>
          </cell>
          <cell r="H4">
            <v>42000</v>
          </cell>
          <cell r="J4" t="str">
            <v>Temporaire</v>
          </cell>
          <cell r="M4">
            <v>41365</v>
          </cell>
        </row>
        <row r="5">
          <cell r="A5" t="str">
            <v>CIC - CLNA/ELT</v>
          </cell>
          <cell r="D5" t="str">
            <v>Agent ( e ) Informatique</v>
          </cell>
          <cell r="E5" t="str">
            <v>/hr</v>
          </cell>
          <cell r="F5" t="str">
            <v>hrs/sem</v>
          </cell>
          <cell r="G5" t="str">
            <v>sem</v>
          </cell>
          <cell r="H5">
            <v>42000</v>
          </cell>
          <cell r="J5" t="str">
            <v>Temps plein</v>
          </cell>
          <cell r="M5">
            <v>41730</v>
          </cell>
        </row>
        <row r="6">
          <cell r="A6" t="str">
            <v>MACI</v>
          </cell>
          <cell r="D6" t="str">
            <v>Agent ( e ) achats</v>
          </cell>
          <cell r="E6" t="str">
            <v>/hr</v>
          </cell>
          <cell r="F6" t="str">
            <v>hrs/sem</v>
          </cell>
          <cell r="G6" t="str">
            <v>sem</v>
          </cell>
          <cell r="H6">
            <v>42007</v>
          </cell>
          <cell r="M6">
            <v>42095</v>
          </cell>
        </row>
        <row r="7">
          <cell r="A7" t="str">
            <v>OSLT - FLAP</v>
          </cell>
          <cell r="D7" t="str">
            <v>Agent ( e ) paie</v>
          </cell>
          <cell r="E7" t="str">
            <v>/hr</v>
          </cell>
          <cell r="F7" t="str">
            <v>hrs/sem</v>
          </cell>
          <cell r="G7" t="str">
            <v>sem</v>
          </cell>
          <cell r="H7">
            <v>42007</v>
          </cell>
          <cell r="M7">
            <v>42461</v>
          </cell>
        </row>
        <row r="8">
          <cell r="A8" t="str">
            <v>Programme d'établissement</v>
          </cell>
          <cell r="D8" t="str">
            <v>Chef achats</v>
          </cell>
          <cell r="E8" t="str">
            <v>/hr</v>
          </cell>
          <cell r="F8" t="str">
            <v>hrs/sem</v>
          </cell>
          <cell r="G8" t="str">
            <v>sem</v>
          </cell>
          <cell r="H8">
            <v>41507</v>
          </cell>
          <cell r="M8">
            <v>42826</v>
          </cell>
        </row>
        <row r="9">
          <cell r="D9" t="str">
            <v>Conseillère aux services financier</v>
          </cell>
          <cell r="E9" t="str">
            <v>/hr</v>
          </cell>
          <cell r="F9" t="str">
            <v>hrs/sem</v>
          </cell>
          <cell r="G9" t="str">
            <v>sem</v>
          </cell>
          <cell r="H9">
            <v>41507</v>
          </cell>
          <cell r="J9">
            <v>0</v>
          </cell>
          <cell r="M9">
            <v>43191</v>
          </cell>
        </row>
        <row r="10">
          <cell r="D10" t="str">
            <v>Chef informatique</v>
          </cell>
          <cell r="E10" t="str">
            <v>/hr</v>
          </cell>
          <cell r="F10" t="str">
            <v>hrs/sem</v>
          </cell>
          <cell r="G10" t="str">
            <v>sem</v>
          </cell>
          <cell r="H10">
            <v>41507</v>
          </cell>
          <cell r="J10" t="str">
            <v>Cadre</v>
          </cell>
          <cell r="M10">
            <v>43556</v>
          </cell>
        </row>
        <row r="11">
          <cell r="D11" t="str">
            <v>Chef marketing</v>
          </cell>
          <cell r="E11" t="str">
            <v>/hr</v>
          </cell>
          <cell r="F11" t="str">
            <v>hrs/sem</v>
          </cell>
          <cell r="G11" t="str">
            <v>sem</v>
          </cell>
          <cell r="H11">
            <v>41507</v>
          </cell>
          <cell r="J11" t="str">
            <v>Enseignant</v>
          </cell>
          <cell r="M11">
            <v>43922</v>
          </cell>
        </row>
        <row r="12">
          <cell r="D12" t="str">
            <v>Chef régional</v>
          </cell>
          <cell r="E12" t="str">
            <v>/hr</v>
          </cell>
          <cell r="F12" t="str">
            <v>hrs/sem</v>
          </cell>
          <cell r="G12" t="str">
            <v>sem</v>
          </cell>
          <cell r="H12">
            <v>41507</v>
          </cell>
          <cell r="J12" t="str">
            <v>Soutien</v>
          </cell>
          <cell r="M12">
            <v>44287</v>
          </cell>
        </row>
        <row r="13">
          <cell r="A13">
            <v>0</v>
          </cell>
          <cell r="B13">
            <v>0</v>
          </cell>
          <cell r="D13" t="str">
            <v>Chef ressources humaines</v>
          </cell>
          <cell r="E13" t="str">
            <v>/hr</v>
          </cell>
          <cell r="F13" t="str">
            <v>hrs/sem</v>
          </cell>
          <cell r="G13" t="str">
            <v>sem</v>
          </cell>
          <cell r="H13">
            <v>41507</v>
          </cell>
          <cell r="M13">
            <v>44652</v>
          </cell>
        </row>
        <row r="14">
          <cell r="A14" t="str">
            <v>Affranchissements (poste)</v>
          </cell>
          <cell r="B14">
            <v>44400</v>
          </cell>
          <cell r="D14" t="str">
            <v>Commis</v>
          </cell>
          <cell r="E14" t="str">
            <v>/hr</v>
          </cell>
          <cell r="F14" t="str">
            <v>hrs/sem</v>
          </cell>
          <cell r="G14" t="str">
            <v>sem</v>
          </cell>
          <cell r="H14">
            <v>42000</v>
          </cell>
        </row>
        <row r="15">
          <cell r="A15" t="str">
            <v>Appui services d'établissement</v>
          </cell>
          <cell r="B15">
            <v>46900</v>
          </cell>
          <cell r="D15" t="str">
            <v>Commis comptes à payer</v>
          </cell>
          <cell r="E15" t="str">
            <v>/hr</v>
          </cell>
          <cell r="F15" t="str">
            <v>hrs/sem</v>
          </cell>
          <cell r="G15" t="str">
            <v>sem</v>
          </cell>
          <cell r="H15">
            <v>42000</v>
          </cell>
        </row>
        <row r="16">
          <cell r="A16" t="str">
            <v>Assurances (pour les stages)</v>
          </cell>
          <cell r="B16">
            <v>45100</v>
          </cell>
          <cell r="D16" t="str">
            <v>Comptable</v>
          </cell>
          <cell r="E16" t="str">
            <v>/hr</v>
          </cell>
          <cell r="F16" t="str">
            <v>hrs/sem</v>
          </cell>
          <cell r="G16" t="str">
            <v>sem</v>
          </cell>
          <cell r="H16">
            <v>42008</v>
          </cell>
        </row>
        <row r="17">
          <cell r="A17" t="str">
            <v>Billets d'autobus</v>
          </cell>
          <cell r="B17">
            <v>46902</v>
          </cell>
          <cell r="D17" t="str">
            <v>Conseillère, recrutement et dotation</v>
          </cell>
          <cell r="E17" t="str">
            <v>/hr</v>
          </cell>
          <cell r="F17" t="str">
            <v>hrs/sem</v>
          </cell>
          <cell r="G17" t="str">
            <v>sem</v>
          </cell>
          <cell r="H17">
            <v>41507</v>
          </cell>
          <cell r="J17" t="str">
            <v>Choisir le site</v>
          </cell>
          <cell r="K17">
            <v>0</v>
          </cell>
          <cell r="M17">
            <v>0</v>
          </cell>
        </row>
        <row r="18">
          <cell r="A18">
            <v>0</v>
          </cell>
          <cell r="B18">
            <v>0</v>
          </cell>
          <cell r="D18" t="str">
            <v>Coordonnateur</v>
          </cell>
          <cell r="E18" t="str">
            <v>/hr</v>
          </cell>
          <cell r="F18" t="str">
            <v>hrs/sem</v>
          </cell>
          <cell r="G18" t="str">
            <v>sem</v>
          </cell>
          <cell r="H18">
            <v>41900</v>
          </cell>
          <cell r="J18">
            <v>0</v>
          </cell>
          <cell r="K18">
            <v>0</v>
          </cell>
          <cell r="M18">
            <v>0</v>
          </cell>
        </row>
        <row r="19">
          <cell r="A19">
            <v>0</v>
          </cell>
          <cell r="B19">
            <v>0</v>
          </cell>
          <cell r="D19" t="str">
            <v>Coordonnateur d'établissement</v>
          </cell>
          <cell r="E19" t="str">
            <v>/hr</v>
          </cell>
          <cell r="F19" t="str">
            <v>hrs/sem</v>
          </cell>
          <cell r="G19" t="str">
            <v>sem</v>
          </cell>
          <cell r="H19">
            <v>41900</v>
          </cell>
          <cell r="J19">
            <v>0</v>
          </cell>
          <cell r="K19">
            <v>0</v>
          </cell>
          <cell r="M19">
            <v>0</v>
          </cell>
        </row>
        <row r="20">
          <cell r="A20">
            <v>0</v>
          </cell>
          <cell r="B20">
            <v>0</v>
          </cell>
          <cell r="D20" t="str">
            <v>Directeur finances</v>
          </cell>
          <cell r="E20" t="str">
            <v>/hr</v>
          </cell>
          <cell r="F20" t="str">
            <v>hrs/sem</v>
          </cell>
          <cell r="G20" t="str">
            <v>sem</v>
          </cell>
          <cell r="H20">
            <v>41507</v>
          </cell>
          <cell r="J20">
            <v>0</v>
          </cell>
          <cell r="K20">
            <v>0</v>
          </cell>
          <cell r="M20">
            <v>0</v>
          </cell>
        </row>
        <row r="21">
          <cell r="A21">
            <v>0</v>
          </cell>
          <cell r="B21">
            <v>0</v>
          </cell>
          <cell r="D21" t="str">
            <v>Directeur général</v>
          </cell>
          <cell r="E21" t="str">
            <v>/hr</v>
          </cell>
          <cell r="F21" t="str">
            <v>hrs/sem</v>
          </cell>
          <cell r="G21" t="str">
            <v>sem</v>
          </cell>
          <cell r="H21">
            <v>41507</v>
          </cell>
          <cell r="J21">
            <v>0</v>
          </cell>
          <cell r="K21">
            <v>0</v>
          </cell>
          <cell r="M21">
            <v>0</v>
          </cell>
        </row>
        <row r="22">
          <cell r="A22">
            <v>0</v>
          </cell>
          <cell r="B22">
            <v>0</v>
          </cell>
          <cell r="D22" t="str">
            <v>Directeur marketing</v>
          </cell>
          <cell r="E22" t="str">
            <v>/hr</v>
          </cell>
          <cell r="F22" t="str">
            <v>hrs/sem</v>
          </cell>
          <cell r="G22" t="str">
            <v>sem</v>
          </cell>
          <cell r="H22">
            <v>41507</v>
          </cell>
          <cell r="J22">
            <v>0</v>
          </cell>
          <cell r="K22">
            <v>0</v>
          </cell>
          <cell r="M22">
            <v>0</v>
          </cell>
        </row>
        <row r="23">
          <cell r="A23" t="str">
            <v>Cable (Rogers ou autre)</v>
          </cell>
          <cell r="B23">
            <v>46900</v>
          </cell>
          <cell r="D23" t="str">
            <v>Directeur Ressources physiques</v>
          </cell>
          <cell r="E23" t="str">
            <v>/hr</v>
          </cell>
          <cell r="F23" t="str">
            <v>hrs/sem</v>
          </cell>
          <cell r="G23" t="str">
            <v>sem</v>
          </cell>
          <cell r="H23">
            <v>41507</v>
          </cell>
          <cell r="J23" t="str">
            <v>Barrie</v>
          </cell>
          <cell r="K23">
            <v>0</v>
          </cell>
          <cell r="M23">
            <v>41729</v>
          </cell>
        </row>
        <row r="24">
          <cell r="A24" t="str">
            <v>Camp d'été (enfant âge scolaire)</v>
          </cell>
          <cell r="B24">
            <v>46900</v>
          </cell>
          <cell r="D24" t="str">
            <v>Directrice registraire</v>
          </cell>
          <cell r="E24" t="str">
            <v>/hr</v>
          </cell>
          <cell r="F24" t="str">
            <v>hrs/sem</v>
          </cell>
          <cell r="G24" t="str">
            <v>sem</v>
          </cell>
          <cell r="H24">
            <v>41500</v>
          </cell>
          <cell r="J24" t="str">
            <v>Hamilton</v>
          </cell>
          <cell r="K24">
            <v>102681</v>
          </cell>
          <cell r="M24">
            <v>42094</v>
          </cell>
        </row>
        <row r="25">
          <cell r="A25" t="str">
            <v>Célébration de la réussite</v>
          </cell>
          <cell r="B25">
            <v>46900</v>
          </cell>
          <cell r="D25" t="str">
            <v>Directrice Ressources humaines</v>
          </cell>
          <cell r="E25" t="str">
            <v>/hr</v>
          </cell>
          <cell r="F25" t="str">
            <v>hrs/sem</v>
          </cell>
          <cell r="G25" t="str">
            <v>sem</v>
          </cell>
          <cell r="H25">
            <v>41507</v>
          </cell>
          <cell r="J25" t="str">
            <v>London</v>
          </cell>
          <cell r="K25">
            <v>102682</v>
          </cell>
          <cell r="M25">
            <v>42460</v>
          </cell>
        </row>
        <row r="26">
          <cell r="A26" t="str">
            <v>Déplacement du personnel</v>
          </cell>
          <cell r="B26">
            <v>44700</v>
          </cell>
          <cell r="D26" t="str">
            <v>Direction - Programmes et services en immigration</v>
          </cell>
          <cell r="E26" t="str">
            <v>/hr</v>
          </cell>
          <cell r="F26" t="str">
            <v>hrs/sem</v>
          </cell>
          <cell r="G26" t="str">
            <v>sem</v>
          </cell>
          <cell r="H26">
            <v>0</v>
          </cell>
          <cell r="J26" t="str">
            <v>Mississauga</v>
          </cell>
          <cell r="K26">
            <v>102683</v>
          </cell>
          <cell r="M26">
            <v>42825</v>
          </cell>
        </row>
        <row r="27">
          <cell r="A27" t="str">
            <v>Divulgation</v>
          </cell>
          <cell r="B27">
            <v>44800</v>
          </cell>
          <cell r="D27" t="str">
            <v>Réceptionniste</v>
          </cell>
          <cell r="E27" t="str">
            <v>/hr</v>
          </cell>
          <cell r="F27" t="str">
            <v>hrs/sem</v>
          </cell>
          <cell r="G27" t="str">
            <v>sem</v>
          </cell>
          <cell r="H27">
            <v>42000</v>
          </cell>
          <cell r="J27" t="str">
            <v>North Bay</v>
          </cell>
          <cell r="K27">
            <v>0</v>
          </cell>
          <cell r="M27">
            <v>43190</v>
          </cell>
        </row>
        <row r="28">
          <cell r="A28" t="str">
            <v>Electricité et chauffage</v>
          </cell>
          <cell r="B28">
            <v>47100</v>
          </cell>
          <cell r="D28" t="str">
            <v>Soutien technique</v>
          </cell>
          <cell r="E28" t="str">
            <v>/hr</v>
          </cell>
          <cell r="F28" t="str">
            <v>hrs/sem</v>
          </cell>
          <cell r="G28" t="str">
            <v>sem</v>
          </cell>
          <cell r="H28">
            <v>42007</v>
          </cell>
          <cell r="J28" t="str">
            <v>Sudbury</v>
          </cell>
          <cell r="K28">
            <v>0</v>
          </cell>
          <cell r="M28">
            <v>43555</v>
          </cell>
        </row>
        <row r="29">
          <cell r="A29" t="str">
            <v>Entretien</v>
          </cell>
          <cell r="B29">
            <v>46400</v>
          </cell>
          <cell r="D29" t="str">
            <v>Spéciliste registraire</v>
          </cell>
          <cell r="E29" t="str">
            <v>/hr</v>
          </cell>
          <cell r="F29" t="str">
            <v>hrs/sem</v>
          </cell>
          <cell r="G29" t="str">
            <v>sem</v>
          </cell>
          <cell r="H29">
            <v>42000</v>
          </cell>
          <cell r="J29" t="str">
            <v>Thorold</v>
          </cell>
          <cell r="K29">
            <v>102685</v>
          </cell>
          <cell r="M29">
            <v>43921</v>
          </cell>
        </row>
        <row r="30">
          <cell r="A30" t="str">
            <v>Excursions pédagogiques</v>
          </cell>
          <cell r="B30">
            <v>46900</v>
          </cell>
          <cell r="D30" t="str">
            <v>Technologue</v>
          </cell>
          <cell r="E30" t="str">
            <v>/hr</v>
          </cell>
          <cell r="F30" t="str">
            <v>hrs/sem</v>
          </cell>
          <cell r="G30" t="str">
            <v>sem</v>
          </cell>
          <cell r="H30">
            <v>42000</v>
          </cell>
          <cell r="J30" t="str">
            <v>Timmins</v>
          </cell>
          <cell r="K30">
            <v>0</v>
          </cell>
          <cell r="M30">
            <v>44286</v>
          </cell>
        </row>
        <row r="31">
          <cell r="A31" t="str">
            <v>Fontaine d'eau</v>
          </cell>
          <cell r="B31">
            <v>44200</v>
          </cell>
          <cell r="D31" t="str">
            <v>VP Centre-Sud-Ouest</v>
          </cell>
          <cell r="E31" t="str">
            <v>/hr</v>
          </cell>
          <cell r="F31" t="str">
            <v>hrs/sem</v>
          </cell>
          <cell r="G31" t="str">
            <v>sem</v>
          </cell>
          <cell r="H31">
            <v>41507</v>
          </cell>
          <cell r="J31" t="str">
            <v>Toronto</v>
          </cell>
          <cell r="K31">
            <v>102684</v>
          </cell>
          <cell r="M31">
            <v>44651</v>
          </cell>
        </row>
        <row r="32">
          <cell r="A32" t="str">
            <v>Fournitures de bureau</v>
          </cell>
          <cell r="B32">
            <v>44200</v>
          </cell>
          <cell r="D32" t="str">
            <v>VP Services corporatifs</v>
          </cell>
          <cell r="E32" t="str">
            <v>/hr</v>
          </cell>
          <cell r="F32" t="str">
            <v>hrs/sem</v>
          </cell>
          <cell r="G32" t="str">
            <v>sem</v>
          </cell>
          <cell r="H32">
            <v>41507</v>
          </cell>
          <cell r="J32" t="str">
            <v>Windsor</v>
          </cell>
          <cell r="K32">
            <v>102686</v>
          </cell>
          <cell r="M32">
            <v>45016</v>
          </cell>
        </row>
        <row r="33">
          <cell r="A33" t="str">
            <v>Frais appui serv d'établissement</v>
          </cell>
          <cell r="B33">
            <v>46900</v>
          </cell>
        </row>
        <row r="34">
          <cell r="A34" t="str">
            <v>Frais de garderie</v>
          </cell>
          <cell r="B34">
            <v>46900</v>
          </cell>
        </row>
        <row r="35">
          <cell r="A35" t="str">
            <v>Frais de traduction</v>
          </cell>
          <cell r="B35">
            <v>46900</v>
          </cell>
        </row>
        <row r="36">
          <cell r="A36" t="str">
            <v>Frais d'imprimerie</v>
          </cell>
          <cell r="B36">
            <v>44800</v>
          </cell>
          <cell r="D36">
            <v>0</v>
          </cell>
          <cell r="E36">
            <v>0</v>
          </cell>
          <cell r="F36">
            <v>0</v>
          </cell>
          <cell r="G36">
            <v>0</v>
          </cell>
          <cell r="H36">
            <v>0</v>
          </cell>
        </row>
        <row r="37">
          <cell r="A37" t="str">
            <v>Garde de sécurité</v>
          </cell>
          <cell r="B37">
            <v>46300</v>
          </cell>
          <cell r="D37" t="str">
            <v>Accompagnateur</v>
          </cell>
          <cell r="E37" t="str">
            <v>/hr</v>
          </cell>
          <cell r="F37" t="str">
            <v>hrs/jr</v>
          </cell>
          <cell r="G37" t="str">
            <v>jours</v>
          </cell>
          <cell r="H37">
            <v>41209</v>
          </cell>
        </row>
        <row r="38">
          <cell r="A38" t="str">
            <v>Informaticien externe</v>
          </cell>
          <cell r="B38">
            <v>46900</v>
          </cell>
          <cell r="D38" t="str">
            <v>Adjoint ( e )</v>
          </cell>
          <cell r="E38" t="str">
            <v>/hr</v>
          </cell>
          <cell r="F38" t="str">
            <v>hrs/sem</v>
          </cell>
          <cell r="G38" t="str">
            <v>sem</v>
          </cell>
          <cell r="H38">
            <v>42000</v>
          </cell>
        </row>
        <row r="39">
          <cell r="A39" t="str">
            <v>Location de locaux (par an ou mois)</v>
          </cell>
          <cell r="B39">
            <v>48100</v>
          </cell>
          <cell r="D39" t="str">
            <v>Agent ( e )</v>
          </cell>
          <cell r="E39" t="str">
            <v>/hr</v>
          </cell>
          <cell r="F39" t="str">
            <v>hrs/sem</v>
          </cell>
          <cell r="G39" t="str">
            <v>sem</v>
          </cell>
          <cell r="H39">
            <v>42000</v>
          </cell>
        </row>
        <row r="40">
          <cell r="A40" t="str">
            <v>Location d'équipement</v>
          </cell>
          <cell r="B40">
            <v>46900</v>
          </cell>
          <cell r="D40" t="str">
            <v>Agent de liaison</v>
          </cell>
          <cell r="E40" t="str">
            <v>/hr</v>
          </cell>
          <cell r="F40" t="str">
            <v>hrs/jr</v>
          </cell>
          <cell r="G40" t="str">
            <v>jours</v>
          </cell>
          <cell r="H40">
            <v>42000</v>
          </cell>
        </row>
        <row r="41">
          <cell r="A41" t="str">
            <v>Matériel et fournitures</v>
          </cell>
          <cell r="B41">
            <v>44000</v>
          </cell>
          <cell r="D41" t="str">
            <v>Agent d'évaluation</v>
          </cell>
          <cell r="E41" t="str">
            <v>/hr</v>
          </cell>
          <cell r="F41" t="str">
            <v>hrs/jr</v>
          </cell>
          <cell r="G41" t="str">
            <v>jours</v>
          </cell>
          <cell r="H41">
            <v>42000</v>
          </cell>
        </row>
        <row r="42">
          <cell r="A42" t="str">
            <v>Matériel et fournitures de formation</v>
          </cell>
          <cell r="B42">
            <v>44000</v>
          </cell>
          <cell r="D42" t="str">
            <v>Commis</v>
          </cell>
          <cell r="E42" t="str">
            <v>/hr</v>
          </cell>
          <cell r="F42" t="str">
            <v>hrs/sem</v>
          </cell>
          <cell r="G42" t="str">
            <v>sem</v>
          </cell>
          <cell r="H42">
            <v>42000</v>
          </cell>
        </row>
        <row r="43">
          <cell r="A43" t="str">
            <v>Nettoyage et enlèvement ordures</v>
          </cell>
          <cell r="B43">
            <v>46400</v>
          </cell>
          <cell r="D43" t="str">
            <v>Comptable</v>
          </cell>
          <cell r="E43" t="str">
            <v>/hr</v>
          </cell>
          <cell r="F43" t="str">
            <v>hrs/sem</v>
          </cell>
          <cell r="G43" t="str">
            <v>sem</v>
          </cell>
          <cell r="H43">
            <v>42008</v>
          </cell>
        </row>
        <row r="44">
          <cell r="A44" t="str">
            <v>Ouverture officielle</v>
          </cell>
          <cell r="B44">
            <v>46900</v>
          </cell>
          <cell r="D44" t="str">
            <v>Concepteur</v>
          </cell>
          <cell r="E44" t="str">
            <v>/hr</v>
          </cell>
          <cell r="F44" t="str">
            <v>hrs/jr</v>
          </cell>
          <cell r="G44" t="str">
            <v>jours</v>
          </cell>
          <cell r="H44">
            <v>41209</v>
          </cell>
        </row>
        <row r="45">
          <cell r="A45" t="str">
            <v>Perfectionnement professionnel</v>
          </cell>
          <cell r="B45">
            <v>44600</v>
          </cell>
          <cell r="D45" t="str">
            <v>Coordonnateur</v>
          </cell>
          <cell r="E45" t="str">
            <v>/hr</v>
          </cell>
          <cell r="F45" t="str">
            <v>hrs/sem</v>
          </cell>
          <cell r="G45" t="str">
            <v>sem</v>
          </cell>
          <cell r="H45">
            <v>41900</v>
          </cell>
        </row>
        <row r="46">
          <cell r="A46" t="str">
            <v>Photocopies</v>
          </cell>
          <cell r="B46">
            <v>44200</v>
          </cell>
          <cell r="D46" t="str">
            <v>Coordonnateur de placements</v>
          </cell>
          <cell r="E46" t="str">
            <v>/hr</v>
          </cell>
          <cell r="F46" t="str">
            <v>hrs/sem</v>
          </cell>
          <cell r="G46" t="str">
            <v>sem</v>
          </cell>
          <cell r="H46">
            <v>41900</v>
          </cell>
        </row>
        <row r="47">
          <cell r="A47" t="str">
            <v>Programme et licences additionnels</v>
          </cell>
          <cell r="B47">
            <v>48500</v>
          </cell>
          <cell r="D47" t="str">
            <v>Coordonnateur d'établissement</v>
          </cell>
          <cell r="E47" t="str">
            <v>/hr</v>
          </cell>
          <cell r="F47" t="str">
            <v>hrs/sem</v>
          </cell>
          <cell r="G47" t="str">
            <v>sem</v>
          </cell>
          <cell r="H47">
            <v>41900</v>
          </cell>
        </row>
        <row r="48">
          <cell r="A48" t="str">
            <v>Promotion, recrutement et publicité</v>
          </cell>
          <cell r="B48">
            <v>44800</v>
          </cell>
          <cell r="D48" t="str">
            <v>Enseignant</v>
          </cell>
          <cell r="E48" t="str">
            <v>/hr</v>
          </cell>
          <cell r="F48" t="str">
            <v>hrs/jr</v>
          </cell>
          <cell r="G48" t="str">
            <v>jours</v>
          </cell>
          <cell r="H48">
            <v>41200</v>
          </cell>
        </row>
        <row r="49">
          <cell r="A49" t="str">
            <v>Réseautage avec les participants</v>
          </cell>
          <cell r="B49">
            <v>46900</v>
          </cell>
          <cell r="D49" t="str">
            <v>Gestionnaire de projet</v>
          </cell>
          <cell r="E49" t="str">
            <v>/hr</v>
          </cell>
          <cell r="F49" t="str">
            <v>hrs/sem</v>
          </cell>
          <cell r="G49" t="str">
            <v>sem</v>
          </cell>
          <cell r="H49">
            <v>41900</v>
          </cell>
        </row>
        <row r="50">
          <cell r="A50" t="str">
            <v>Service d'un technologue externe</v>
          </cell>
          <cell r="B50">
            <v>46900</v>
          </cell>
          <cell r="D50" t="str">
            <v>Réceptionniste</v>
          </cell>
          <cell r="E50" t="str">
            <v>/hr</v>
          </cell>
          <cell r="F50" t="str">
            <v>hrs/sem</v>
          </cell>
          <cell r="G50" t="str">
            <v>sem</v>
          </cell>
          <cell r="H50">
            <v>42000</v>
          </cell>
        </row>
        <row r="51">
          <cell r="A51" t="str">
            <v>Système de sécurité</v>
          </cell>
          <cell r="B51">
            <v>46900</v>
          </cell>
          <cell r="D51" t="str">
            <v>Technologue</v>
          </cell>
          <cell r="E51" t="str">
            <v>/hr</v>
          </cell>
          <cell r="F51" t="str">
            <v>hrs/jr</v>
          </cell>
          <cell r="G51" t="str">
            <v>jours</v>
          </cell>
          <cell r="H51">
            <v>42000</v>
          </cell>
        </row>
        <row r="52">
          <cell r="A52" t="str">
            <v>Téléphone et télécopieur</v>
          </cell>
          <cell r="B52">
            <v>44900</v>
          </cell>
          <cell r="D52" t="str">
            <v>Travailleur en établissement</v>
          </cell>
          <cell r="E52" t="str">
            <v>/hr</v>
          </cell>
          <cell r="F52" t="str">
            <v>hrs/sem</v>
          </cell>
          <cell r="G52" t="str">
            <v>sem</v>
          </cell>
          <cell r="H52">
            <v>42500</v>
          </cell>
        </row>
        <row r="53">
          <cell r="A53" t="str">
            <v>Vérification externe</v>
          </cell>
          <cell r="B53">
            <v>46100</v>
          </cell>
          <cell r="D53" t="str">
            <v>Poste non listé</v>
          </cell>
          <cell r="E53" t="str">
            <v>/hr</v>
          </cell>
          <cell r="F53" t="str">
            <v>hrs/jr</v>
          </cell>
          <cell r="G53" t="str">
            <v>jours</v>
          </cell>
          <cell r="H53">
            <v>0</v>
          </cell>
        </row>
        <row r="57">
          <cell r="D57">
            <v>0</v>
          </cell>
          <cell r="E57">
            <v>0</v>
          </cell>
          <cell r="F57">
            <v>0</v>
          </cell>
          <cell r="G57">
            <v>0</v>
          </cell>
        </row>
        <row r="58">
          <cell r="D58" t="str">
            <v>Responsable garderie</v>
          </cell>
          <cell r="E58" t="str">
            <v>/hr</v>
          </cell>
          <cell r="F58" t="str">
            <v>hrs/sem</v>
          </cell>
          <cell r="G58" t="str">
            <v>sem</v>
          </cell>
        </row>
        <row r="59">
          <cell r="D59" t="str">
            <v>Educatrice à la petite enfance</v>
          </cell>
          <cell r="E59" t="str">
            <v>/hr</v>
          </cell>
          <cell r="F59" t="str">
            <v>hrs/sem</v>
          </cell>
          <cell r="G59" t="str">
            <v>sem</v>
          </cell>
        </row>
        <row r="60">
          <cell r="D60" t="str">
            <v>Poste non listé</v>
          </cell>
          <cell r="E60" t="str">
            <v>/hr</v>
          </cell>
          <cell r="F60" t="str">
            <v>hrs/sem</v>
          </cell>
          <cell r="G60" t="str">
            <v>sem</v>
          </cell>
        </row>
        <row r="64">
          <cell r="D64" t="str">
            <v xml:space="preserve"> </v>
          </cell>
          <cell r="E64" t="str">
            <v xml:space="preserve"> </v>
          </cell>
          <cell r="F64" t="str">
            <v xml:space="preserve"> </v>
          </cell>
          <cell r="G64" t="str">
            <v xml:space="preserve"> </v>
          </cell>
        </row>
        <row r="65">
          <cell r="D65" t="str">
            <v>Frais annuel</v>
          </cell>
          <cell r="E65" t="str">
            <v>/an</v>
          </cell>
          <cell r="F65" t="str">
            <v>an</v>
          </cell>
          <cell r="G65" t="str">
            <v xml:space="preserve"> </v>
          </cell>
        </row>
        <row r="66">
          <cell r="D66" t="str">
            <v>Frais mensuel</v>
          </cell>
          <cell r="E66" t="str">
            <v>/mois</v>
          </cell>
          <cell r="F66" t="str">
            <v>mois</v>
          </cell>
          <cell r="G66" t="str">
            <v xml:space="preserve"> </v>
          </cell>
        </row>
        <row r="67">
          <cell r="D67" t="str">
            <v>Frais par classe</v>
          </cell>
          <cell r="E67" t="str">
            <v>/classe</v>
          </cell>
          <cell r="F67" t="str">
            <v>classes</v>
          </cell>
          <cell r="G67" t="str">
            <v xml:space="preserve"> </v>
          </cell>
        </row>
        <row r="68">
          <cell r="D68" t="str">
            <v>Frais par enfant/jour</v>
          </cell>
          <cell r="E68" t="str">
            <v>/enf/jr</v>
          </cell>
          <cell r="F68" t="str">
            <v>enf</v>
          </cell>
          <cell r="G68" t="str">
            <v>jours</v>
          </cell>
        </row>
        <row r="69">
          <cell r="D69" t="str">
            <v>Frais par hr/jour</v>
          </cell>
          <cell r="E69" t="str">
            <v>/hr</v>
          </cell>
          <cell r="F69" t="str">
            <v>hrs/jr</v>
          </cell>
          <cell r="G69" t="str">
            <v>jours</v>
          </cell>
        </row>
        <row r="70">
          <cell r="D70" t="str">
            <v>Frais par hr/mois</v>
          </cell>
          <cell r="E70" t="str">
            <v>/hr</v>
          </cell>
          <cell r="F70" t="str">
            <v>hrs/mois</v>
          </cell>
          <cell r="G70" t="str">
            <v>mois</v>
          </cell>
        </row>
        <row r="71">
          <cell r="D71" t="str">
            <v>Frais par hr/sem</v>
          </cell>
          <cell r="E71" t="str">
            <v>/hr</v>
          </cell>
          <cell r="F71" t="str">
            <v>hrs/sem</v>
          </cell>
          <cell r="G71" t="str">
            <v>sem</v>
          </cell>
        </row>
        <row r="72">
          <cell r="D72" t="str">
            <v>Frais par jour</v>
          </cell>
          <cell r="E72" t="str">
            <v>/jr</v>
          </cell>
          <cell r="F72" t="str">
            <v>jours</v>
          </cell>
          <cell r="G72" t="str">
            <v xml:space="preserve"> </v>
          </cell>
        </row>
        <row r="73">
          <cell r="D73" t="str">
            <v>Frais par licence</v>
          </cell>
          <cell r="E73" t="str">
            <v>/licence</v>
          </cell>
          <cell r="F73" t="str">
            <v>licences</v>
          </cell>
          <cell r="G73" t="str">
            <v xml:space="preserve"> </v>
          </cell>
        </row>
        <row r="74">
          <cell r="D74" t="str">
            <v>Frais par part/jour</v>
          </cell>
          <cell r="E74" t="str">
            <v>/part/jr</v>
          </cell>
          <cell r="F74" t="str">
            <v>part</v>
          </cell>
          <cell r="G74" t="str">
            <v>jours</v>
          </cell>
        </row>
        <row r="75">
          <cell r="D75" t="str">
            <v>Frais par part/session</v>
          </cell>
          <cell r="E75" t="str">
            <v>/part/sess</v>
          </cell>
          <cell r="F75" t="str">
            <v>part</v>
          </cell>
          <cell r="G75" t="str">
            <v>sessions</v>
          </cell>
        </row>
        <row r="76">
          <cell r="D76" t="str">
            <v>Frais par personne</v>
          </cell>
          <cell r="E76" t="str">
            <v>/pers</v>
          </cell>
          <cell r="F76" t="str">
            <v>pers</v>
          </cell>
          <cell r="G76" t="str">
            <v xml:space="preserve"> </v>
          </cell>
        </row>
        <row r="77">
          <cell r="D77" t="str">
            <v>Frais par semaine</v>
          </cell>
          <cell r="E77" t="str">
            <v>/sem</v>
          </cell>
          <cell r="F77" t="str">
            <v>sem</v>
          </cell>
          <cell r="G77" t="str">
            <v xml:space="preserve"> </v>
          </cell>
        </row>
        <row r="78">
          <cell r="D78" t="str">
            <v>Frais par session</v>
          </cell>
          <cell r="E78" t="str">
            <v>/session</v>
          </cell>
          <cell r="F78" t="str">
            <v>sessions</v>
          </cell>
          <cell r="G78" t="str">
            <v xml:space="preserve"> </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CIC"/>
      <sheetName val="Instructions"/>
      <sheetName val="Soumission démarrage"/>
      <sheetName val="Ventillation"/>
      <sheetName val="Soumission Opérationnel"/>
      <sheetName val="Soumission démarrage (2)"/>
      <sheetName val="Grille salariale &amp; Av sociaux"/>
      <sheetName val="Codes"/>
      <sheetName val="frais de garderie"/>
      <sheetName val="Journal"/>
      <sheetName val="IM"/>
    </sheetNames>
    <sheetDataSet>
      <sheetData sheetId="0"/>
      <sheetData sheetId="1"/>
      <sheetData sheetId="2"/>
      <sheetData sheetId="3"/>
      <sheetData sheetId="4"/>
      <sheetData sheetId="5"/>
      <sheetData sheetId="6"/>
      <sheetData sheetId="7">
        <row r="4">
          <cell r="D4" t="str">
            <v>Adjoint ( e )</v>
          </cell>
        </row>
        <row r="5">
          <cell r="D5" t="str">
            <v>Agent ( e )</v>
          </cell>
        </row>
        <row r="6">
          <cell r="D6" t="str">
            <v>Agent ( e ) achats</v>
          </cell>
        </row>
        <row r="7">
          <cell r="D7" t="str">
            <v>Agent ( e ) paie</v>
          </cell>
        </row>
        <row r="8">
          <cell r="D8" t="str">
            <v>Agente ( e ) informatique</v>
          </cell>
        </row>
        <row r="9">
          <cell r="D9" t="str">
            <v>Agente ( e) marketing</v>
          </cell>
        </row>
        <row r="10">
          <cell r="D10" t="str">
            <v>Agente administrative - RH</v>
          </cell>
        </row>
        <row r="11">
          <cell r="D11" t="str">
            <v>Chef achats</v>
          </cell>
        </row>
        <row r="12">
          <cell r="D12" t="str">
            <v>Chef budget et projets spéciaux</v>
          </cell>
        </row>
        <row r="13">
          <cell r="D13" t="str">
            <v>Chef Évènement spéciaux</v>
          </cell>
        </row>
        <row r="14">
          <cell r="D14" t="str">
            <v>Chef marketing</v>
          </cell>
        </row>
        <row r="15">
          <cell r="D15" t="str">
            <v>Chef régional</v>
          </cell>
        </row>
        <row r="16">
          <cell r="D16" t="str">
            <v>Chef ressources humaines</v>
          </cell>
        </row>
        <row r="17">
          <cell r="A17" t="str">
            <v>Affranchissements (poste)</v>
          </cell>
          <cell r="D17" t="str">
            <v>Commis comptes à payer</v>
          </cell>
        </row>
        <row r="18">
          <cell r="D18" t="str">
            <v>Commis Finance</v>
          </cell>
        </row>
        <row r="19">
          <cell r="A19" t="str">
            <v>Appui services d'établissement</v>
          </cell>
          <cell r="D19" t="str">
            <v>Comptable</v>
          </cell>
        </row>
        <row r="20">
          <cell r="A20" t="str">
            <v>Assurances (pour les stages)</v>
          </cell>
          <cell r="D20" t="str">
            <v>Conseilère en classification</v>
          </cell>
        </row>
        <row r="21">
          <cell r="A21" t="str">
            <v>Billets d'autobus</v>
          </cell>
          <cell r="D21" t="str">
            <v>Conseillère aux projets spéciaux</v>
          </cell>
        </row>
        <row r="22">
          <cell r="D22" t="str">
            <v>Conseillère, recrutement et dotation</v>
          </cell>
        </row>
        <row r="23">
          <cell r="D23" t="str">
            <v>Conseillère pédagogique</v>
          </cell>
        </row>
        <row r="24">
          <cell r="D24" t="str">
            <v>Coordonnateur</v>
          </cell>
        </row>
        <row r="25">
          <cell r="D25" t="str">
            <v>Coordonnateur d'établissement</v>
          </cell>
        </row>
        <row r="26">
          <cell r="D26" t="str">
            <v>Coordonnatrice aux avantages sociaux</v>
          </cell>
        </row>
        <row r="27">
          <cell r="D27" t="str">
            <v>Directeur - Communication</v>
          </cell>
        </row>
        <row r="28">
          <cell r="D28" t="str">
            <v>Directeur finances</v>
          </cell>
        </row>
        <row r="29">
          <cell r="A29" t="str">
            <v>Cable (Rogers ou autre)</v>
          </cell>
          <cell r="D29" t="str">
            <v>Directeur général</v>
          </cell>
        </row>
        <row r="30">
          <cell r="A30" t="str">
            <v>Camp d'été (enfant âge scolaire)</v>
          </cell>
          <cell r="D30" t="str">
            <v>Directeur marketing</v>
          </cell>
        </row>
        <row r="31">
          <cell r="D31" t="str">
            <v>Directeur informatique</v>
          </cell>
        </row>
        <row r="32">
          <cell r="A32" t="str">
            <v>Célébration de la réussite</v>
          </cell>
          <cell r="D32" t="str">
            <v>Directeur Ressources physiques</v>
          </cell>
        </row>
        <row r="33">
          <cell r="D33" t="str">
            <v>Direction - Centre de leadership</v>
          </cell>
        </row>
        <row r="34">
          <cell r="D34" t="str">
            <v>Direction - Services d'appui pédagogiques</v>
          </cell>
        </row>
        <row r="35">
          <cell r="D35" t="str">
            <v>Directrice registraire</v>
          </cell>
        </row>
        <row r="36">
          <cell r="D36" t="str">
            <v>Directrice Ressources humaines</v>
          </cell>
        </row>
        <row r="37">
          <cell r="D37" t="str">
            <v>Directrice Services aux étudiants</v>
          </cell>
        </row>
        <row r="38">
          <cell r="D38" t="str">
            <v xml:space="preserve">Doyenne - École des affaires et services communautaires </v>
          </cell>
        </row>
        <row r="39">
          <cell r="D39" t="str">
            <v>Gestionnaire - Application et bases de données</v>
          </cell>
        </row>
        <row r="40">
          <cell r="D40" t="str">
            <v>Gestionnaire - Communciation</v>
          </cell>
        </row>
        <row r="41">
          <cell r="D41" t="str">
            <v>Gestionnaire - rédaction corporative</v>
          </cell>
        </row>
        <row r="42">
          <cell r="D42" t="str">
            <v>Gestionnaire Relation de travail</v>
          </cell>
        </row>
        <row r="43">
          <cell r="D43" t="str">
            <v>Gestionnaire, réseau et opération techniques</v>
          </cell>
        </row>
        <row r="44">
          <cell r="D44" t="str">
            <v>Poste non listé</v>
          </cell>
        </row>
        <row r="45">
          <cell r="A45" t="str">
            <v>Déplacement du personnel</v>
          </cell>
          <cell r="D45" t="str">
            <v>Réceptionniste</v>
          </cell>
        </row>
        <row r="46">
          <cell r="D46" t="str">
            <v>Secrétaire</v>
          </cell>
        </row>
        <row r="47">
          <cell r="D47" t="str">
            <v>Soutien technique</v>
          </cell>
        </row>
        <row r="48">
          <cell r="D48" t="str">
            <v>Spécialiste - Outisl et communication</v>
          </cell>
        </row>
        <row r="49">
          <cell r="A49" t="str">
            <v>Divulgation</v>
          </cell>
          <cell r="D49" t="str">
            <v>Spéciliste registraire</v>
          </cell>
        </row>
        <row r="50">
          <cell r="A50" t="str">
            <v>Electricité et chauffage</v>
          </cell>
          <cell r="D50" t="str">
            <v>Technologue</v>
          </cell>
        </row>
        <row r="51">
          <cell r="D51" t="str">
            <v>Technologue - Centre de services financier</v>
          </cell>
        </row>
        <row r="52">
          <cell r="A52" t="str">
            <v>Entretien</v>
          </cell>
          <cell r="D52" t="str">
            <v>Technologue - Graphiste</v>
          </cell>
        </row>
        <row r="53">
          <cell r="A53" t="str">
            <v>Excursions pédagogiques</v>
          </cell>
          <cell r="D53" t="str">
            <v>Techonogue - Systèmes de batiments</v>
          </cell>
        </row>
        <row r="54">
          <cell r="D54" t="str">
            <v>VP Enseignement</v>
          </cell>
        </row>
        <row r="55">
          <cell r="A55" t="str">
            <v>Fontaine d'eau</v>
          </cell>
          <cell r="D55" t="str">
            <v>VP LEB</v>
          </cell>
        </row>
        <row r="56">
          <cell r="A56" t="str">
            <v>Fournitures de bureau</v>
          </cell>
          <cell r="D56" t="str">
            <v>VP Services corporatifs</v>
          </cell>
        </row>
        <row r="57">
          <cell r="A57" t="str">
            <v>Frais appui serv d'établissement</v>
          </cell>
        </row>
        <row r="58">
          <cell r="A58" t="str">
            <v>Frais de garderie</v>
          </cell>
        </row>
        <row r="59">
          <cell r="A59" t="str">
            <v>Frais de traduction</v>
          </cell>
        </row>
        <row r="60">
          <cell r="A60" t="str">
            <v>Frais d'imprimerie</v>
          </cell>
        </row>
        <row r="61">
          <cell r="A61" t="str">
            <v>Garde de sécurité</v>
          </cell>
        </row>
        <row r="62">
          <cell r="A62" t="str">
            <v>Informaticien externe</v>
          </cell>
        </row>
        <row r="63">
          <cell r="A63" t="str">
            <v>Location de locaux (par an ou mois)</v>
          </cell>
        </row>
        <row r="64">
          <cell r="A64" t="str">
            <v>Location d'équipement</v>
          </cell>
        </row>
        <row r="65">
          <cell r="A65" t="str">
            <v>Matériel et fournitures</v>
          </cell>
        </row>
        <row r="66">
          <cell r="A66" t="str">
            <v>Matériel et fournitures de formation</v>
          </cell>
        </row>
        <row r="67">
          <cell r="A67" t="str">
            <v>Nettoyage et enlèvement ordures</v>
          </cell>
        </row>
        <row r="68">
          <cell r="A68" t="str">
            <v>Ouverture officielle</v>
          </cell>
        </row>
        <row r="69">
          <cell r="A69" t="str">
            <v>Perfectionnement professionnel</v>
          </cell>
        </row>
        <row r="70">
          <cell r="A70" t="str">
            <v>Photocopies</v>
          </cell>
        </row>
        <row r="71">
          <cell r="A71" t="str">
            <v>Programme et licences additionnels</v>
          </cell>
        </row>
        <row r="72">
          <cell r="A72" t="str">
            <v>Promotion, recrutement et publicité</v>
          </cell>
        </row>
        <row r="73">
          <cell r="A73" t="str">
            <v>Réseautage avec les participants</v>
          </cell>
        </row>
        <row r="74">
          <cell r="A74" t="str">
            <v>Service d'un technologue externe</v>
          </cell>
        </row>
        <row r="75">
          <cell r="A75" t="str">
            <v>Service d'un technologue interne</v>
          </cell>
        </row>
        <row r="76">
          <cell r="A76" t="str">
            <v>Système de sécurité</v>
          </cell>
        </row>
        <row r="77">
          <cell r="A77" t="str">
            <v>Téléphone et télécopieur, Internet et WAN</v>
          </cell>
        </row>
        <row r="78">
          <cell r="A78" t="str">
            <v>Vérification externe</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07-08"/>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ff entre IM et Upload"/>
      <sheetName val="source"/>
      <sheetName val="écriture"/>
    </sheetNames>
    <sheetDataSet>
      <sheetData sheetId="0"/>
      <sheetData sheetId="1">
        <row r="1">
          <cell r="A1" t="str">
            <v>Choisissez</v>
          </cell>
        </row>
        <row r="2">
          <cell r="A2" t="str">
            <v>BUDINI</v>
          </cell>
        </row>
        <row r="3">
          <cell r="A3" t="str">
            <v>BUDNOUV</v>
          </cell>
        </row>
        <row r="4">
          <cell r="A4" t="str">
            <v>BUDVIR</v>
          </cell>
        </row>
        <row r="5">
          <cell r="A5" t="str">
            <v>GJ</v>
          </cell>
        </row>
      </sheetData>
      <sheetData sheetId="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5"/>
  <sheetViews>
    <sheetView tabSelected="1" zoomScale="60" zoomScaleNormal="60" zoomScalePageLayoutView="110" workbookViewId="0">
      <selection activeCell="B15" sqref="B15"/>
    </sheetView>
  </sheetViews>
  <sheetFormatPr baseColWidth="10" defaultColWidth="11.453125" defaultRowHeight="14.5" x14ac:dyDescent="0.35"/>
  <cols>
    <col min="1" max="1" width="62.81640625" customWidth="1"/>
    <col min="2" max="2" width="18.6328125" style="4" bestFit="1" customWidth="1"/>
    <col min="3" max="3" width="20.81640625" style="4" customWidth="1"/>
    <col min="4" max="4" width="24.81640625" customWidth="1"/>
    <col min="5" max="5" width="90.1796875" customWidth="1"/>
    <col min="6" max="6" width="19.1796875" customWidth="1"/>
  </cols>
  <sheetData>
    <row r="1" spans="1:8" x14ac:dyDescent="0.35">
      <c r="D1" s="9"/>
      <c r="E1" s="9"/>
      <c r="F1" s="9"/>
      <c r="G1" s="9"/>
      <c r="H1" s="34"/>
    </row>
    <row r="2" spans="1:8" x14ac:dyDescent="0.35">
      <c r="D2" s="9"/>
      <c r="E2" s="9"/>
      <c r="F2" s="9"/>
      <c r="G2" s="9"/>
      <c r="H2" s="34"/>
    </row>
    <row r="3" spans="1:8" x14ac:dyDescent="0.35">
      <c r="D3" s="9"/>
      <c r="E3" s="9"/>
      <c r="F3" s="9"/>
      <c r="G3" s="9"/>
      <c r="H3" s="34"/>
    </row>
    <row r="4" spans="1:8" x14ac:dyDescent="0.35">
      <c r="D4" s="9"/>
      <c r="E4" s="9"/>
      <c r="F4" s="9"/>
      <c r="G4" s="9"/>
      <c r="H4" s="34"/>
    </row>
    <row r="5" spans="1:8" x14ac:dyDescent="0.35">
      <c r="D5" s="9"/>
      <c r="E5" s="9"/>
      <c r="F5" s="9"/>
      <c r="G5" s="9"/>
      <c r="H5" s="34"/>
    </row>
    <row r="6" spans="1:8" x14ac:dyDescent="0.35">
      <c r="D6" s="9"/>
      <c r="E6" s="9"/>
      <c r="F6" s="9"/>
      <c r="G6" s="9"/>
      <c r="H6" s="34"/>
    </row>
    <row r="7" spans="1:8" x14ac:dyDescent="0.35">
      <c r="D7" s="9"/>
      <c r="E7" s="9"/>
      <c r="F7" s="9"/>
      <c r="G7" s="9"/>
      <c r="H7" s="34"/>
    </row>
    <row r="8" spans="1:8" x14ac:dyDescent="0.35">
      <c r="D8" s="9"/>
      <c r="E8" s="9"/>
      <c r="F8" s="9"/>
      <c r="G8" s="9"/>
      <c r="H8" s="34"/>
    </row>
    <row r="9" spans="1:8" ht="11.5" customHeight="1" thickBot="1" x14ac:dyDescent="0.4">
      <c r="A9" s="6"/>
      <c r="D9" s="9"/>
      <c r="E9" s="9"/>
      <c r="F9" s="9"/>
      <c r="G9" s="9"/>
      <c r="H9" s="34"/>
    </row>
    <row r="10" spans="1:8" s="30" customFormat="1" ht="57.5" customHeight="1" thickBot="1" x14ac:dyDescent="0.4">
      <c r="A10" s="26" t="s">
        <v>30</v>
      </c>
      <c r="B10" s="27">
        <f>B43</f>
        <v>0</v>
      </c>
      <c r="C10" s="28"/>
      <c r="D10" s="29"/>
    </row>
    <row r="11" spans="1:8" x14ac:dyDescent="0.35">
      <c r="A11" s="14"/>
      <c r="F11" s="9"/>
      <c r="G11" s="9"/>
      <c r="H11" s="34"/>
    </row>
    <row r="12" spans="1:8" x14ac:dyDescent="0.35">
      <c r="F12" s="9"/>
      <c r="G12" s="9"/>
      <c r="H12" s="34"/>
    </row>
    <row r="13" spans="1:8" ht="15" thickBot="1" x14ac:dyDescent="0.4">
      <c r="F13" s="9"/>
      <c r="G13" s="9"/>
      <c r="H13" s="34"/>
    </row>
    <row r="14" spans="1:8" ht="49.25" customHeight="1" thickBot="1" x14ac:dyDescent="0.4">
      <c r="A14" s="1"/>
      <c r="B14" s="5"/>
      <c r="C14" s="5"/>
      <c r="D14" s="19"/>
      <c r="E14" s="20"/>
      <c r="F14" s="9"/>
    </row>
    <row r="15" spans="1:8" ht="71.25" customHeight="1" thickBot="1" x14ac:dyDescent="0.4">
      <c r="A15" s="77" t="s">
        <v>0</v>
      </c>
      <c r="B15" s="78" t="s">
        <v>19</v>
      </c>
      <c r="C15" s="78" t="s">
        <v>20</v>
      </c>
      <c r="D15" s="90" t="s">
        <v>1</v>
      </c>
      <c r="E15" s="91"/>
      <c r="F15" s="37"/>
    </row>
    <row r="16" spans="1:8" ht="27.75" customHeight="1" x14ac:dyDescent="0.35">
      <c r="A16" s="92" t="s">
        <v>12</v>
      </c>
      <c r="B16" s="93"/>
      <c r="C16" s="93"/>
      <c r="D16" s="94"/>
      <c r="E16" s="94"/>
      <c r="F16" s="37"/>
    </row>
    <row r="17" spans="1:13" s="30" customFormat="1" ht="36.75" customHeight="1" x14ac:dyDescent="0.35">
      <c r="A17" s="57" t="s">
        <v>11</v>
      </c>
      <c r="B17" s="58">
        <v>0</v>
      </c>
      <c r="C17" s="59">
        <v>0</v>
      </c>
      <c r="D17" s="103" t="s">
        <v>28</v>
      </c>
      <c r="E17" s="103"/>
      <c r="F17" s="54"/>
      <c r="G17" s="55"/>
      <c r="H17" s="55"/>
      <c r="I17" s="55"/>
    </row>
    <row r="18" spans="1:13" ht="34.5" customHeight="1" x14ac:dyDescent="0.35">
      <c r="A18" s="70" t="s">
        <v>15</v>
      </c>
      <c r="B18" s="89">
        <f>B17+C17</f>
        <v>0</v>
      </c>
      <c r="C18" s="106"/>
      <c r="D18" s="107"/>
      <c r="E18" s="107"/>
      <c r="F18" s="39"/>
      <c r="G18" s="35"/>
      <c r="H18" s="35"/>
      <c r="I18" s="35"/>
    </row>
    <row r="19" spans="1:13" s="48" customFormat="1" ht="13.5" customHeight="1" thickBot="1" x14ac:dyDescent="0.4">
      <c r="A19" s="45"/>
      <c r="B19" s="46"/>
      <c r="C19" s="46"/>
      <c r="D19" s="47"/>
      <c r="E19" s="47"/>
    </row>
    <row r="20" spans="1:13" ht="71.25" customHeight="1" thickBot="1" x14ac:dyDescent="0.4">
      <c r="A20" s="77" t="s">
        <v>0</v>
      </c>
      <c r="B20" s="78" t="s">
        <v>19</v>
      </c>
      <c r="C20" s="78" t="s">
        <v>20</v>
      </c>
      <c r="D20" s="90" t="s">
        <v>1</v>
      </c>
      <c r="E20" s="91"/>
      <c r="F20" s="37"/>
    </row>
    <row r="21" spans="1:13" ht="27.75" customHeight="1" x14ac:dyDescent="0.35">
      <c r="A21" s="92" t="s">
        <v>13</v>
      </c>
      <c r="B21" s="93"/>
      <c r="C21" s="93"/>
      <c r="D21" s="94"/>
      <c r="E21" s="94"/>
      <c r="F21" s="37"/>
    </row>
    <row r="22" spans="1:13" ht="27.75" customHeight="1" x14ac:dyDescent="0.35">
      <c r="A22" s="102" t="s">
        <v>14</v>
      </c>
      <c r="B22" s="94"/>
      <c r="C22" s="94"/>
      <c r="D22" s="94"/>
      <c r="E22" s="94"/>
      <c r="F22" s="37"/>
    </row>
    <row r="23" spans="1:13" ht="66.75" customHeight="1" x14ac:dyDescent="0.35">
      <c r="A23" s="50" t="s">
        <v>2</v>
      </c>
      <c r="B23" s="51"/>
      <c r="C23" s="38"/>
      <c r="D23" s="109" t="s">
        <v>16</v>
      </c>
      <c r="E23" s="110"/>
      <c r="F23" s="37"/>
    </row>
    <row r="24" spans="1:13" s="30" customFormat="1" ht="20" customHeight="1" x14ac:dyDescent="0.35">
      <c r="A24" s="52" t="s">
        <v>21</v>
      </c>
      <c r="B24" s="53">
        <v>0</v>
      </c>
      <c r="C24" s="53">
        <v>0</v>
      </c>
      <c r="D24" s="98"/>
      <c r="E24" s="99"/>
      <c r="F24" s="54"/>
      <c r="G24" s="55"/>
      <c r="H24" s="55"/>
      <c r="I24" s="55"/>
      <c r="J24" s="55"/>
      <c r="K24" s="55"/>
      <c r="L24" s="55"/>
      <c r="M24" s="55"/>
    </row>
    <row r="25" spans="1:13" s="30" customFormat="1" ht="20" customHeight="1" x14ac:dyDescent="0.35">
      <c r="A25" s="56" t="s">
        <v>22</v>
      </c>
      <c r="B25" s="53">
        <v>0</v>
      </c>
      <c r="C25" s="53">
        <v>0</v>
      </c>
      <c r="D25" s="98"/>
      <c r="E25" s="99"/>
      <c r="F25" s="54"/>
      <c r="G25" s="55"/>
      <c r="H25" s="55"/>
      <c r="I25" s="55"/>
      <c r="J25" s="55"/>
      <c r="K25" s="55"/>
      <c r="L25" s="55"/>
      <c r="M25" s="55"/>
    </row>
    <row r="26" spans="1:13" s="30" customFormat="1" ht="20" customHeight="1" x14ac:dyDescent="0.35">
      <c r="A26" s="56" t="s">
        <v>23</v>
      </c>
      <c r="B26" s="53">
        <v>0</v>
      </c>
      <c r="C26" s="53">
        <v>0</v>
      </c>
      <c r="D26" s="98"/>
      <c r="E26" s="99"/>
      <c r="F26" s="54"/>
      <c r="G26" s="55"/>
      <c r="H26" s="55"/>
      <c r="I26" s="55"/>
      <c r="J26" s="55"/>
      <c r="K26" s="55"/>
      <c r="L26" s="55"/>
      <c r="M26" s="55"/>
    </row>
    <row r="27" spans="1:13" ht="42.75" customHeight="1" x14ac:dyDescent="0.35">
      <c r="A27" s="71" t="s">
        <v>10</v>
      </c>
      <c r="B27" s="72">
        <f>SUM(B24:B26)</f>
        <v>0</v>
      </c>
      <c r="C27" s="72">
        <f>SUM(C24:C26)</f>
        <v>0</v>
      </c>
      <c r="D27" s="111"/>
      <c r="E27" s="112"/>
      <c r="F27" s="39"/>
      <c r="G27" s="35"/>
      <c r="H27" s="35"/>
      <c r="I27" s="35"/>
    </row>
    <row r="28" spans="1:13" ht="40.5" customHeight="1" x14ac:dyDescent="0.35">
      <c r="A28" s="73" t="s">
        <v>17</v>
      </c>
      <c r="B28" s="74">
        <f>B27+C27</f>
        <v>0</v>
      </c>
      <c r="C28" s="104"/>
      <c r="D28" s="105"/>
      <c r="E28" s="105"/>
      <c r="F28" s="39"/>
      <c r="G28" s="35"/>
      <c r="H28" s="35"/>
      <c r="I28" s="35"/>
    </row>
    <row r="29" spans="1:13" s="25" customFormat="1" ht="16.25" customHeight="1" thickBot="1" x14ac:dyDescent="0.4">
      <c r="A29" s="22"/>
      <c r="B29" s="23"/>
      <c r="C29" s="24"/>
      <c r="D29" s="40"/>
      <c r="E29" s="40"/>
      <c r="F29" s="41"/>
      <c r="G29" s="36"/>
      <c r="H29" s="36"/>
      <c r="I29" s="36"/>
    </row>
    <row r="30" spans="1:13" ht="71.25" customHeight="1" thickBot="1" x14ac:dyDescent="0.4">
      <c r="A30" s="77" t="s">
        <v>0</v>
      </c>
      <c r="B30" s="78" t="s">
        <v>19</v>
      </c>
      <c r="C30" s="78" t="s">
        <v>20</v>
      </c>
      <c r="D30" s="90" t="s">
        <v>1</v>
      </c>
      <c r="E30" s="91"/>
      <c r="F30" s="37"/>
    </row>
    <row r="31" spans="1:13" ht="30.75" customHeight="1" x14ac:dyDescent="0.35">
      <c r="A31" s="115" t="s">
        <v>24</v>
      </c>
      <c r="B31" s="93"/>
      <c r="C31" s="93"/>
      <c r="D31" s="93"/>
      <c r="E31" s="93"/>
      <c r="F31" s="39"/>
      <c r="G31" s="35"/>
      <c r="H31" s="35"/>
      <c r="I31" s="35"/>
    </row>
    <row r="32" spans="1:13" ht="35.25" customHeight="1" x14ac:dyDescent="0.35">
      <c r="A32" s="21" t="s">
        <v>7</v>
      </c>
      <c r="B32" s="49"/>
      <c r="C32" s="7"/>
      <c r="D32" s="113"/>
      <c r="E32" s="113"/>
      <c r="F32" s="39"/>
      <c r="G32" s="35"/>
      <c r="H32" s="35"/>
      <c r="I32" s="35"/>
    </row>
    <row r="33" spans="1:9" ht="20" customHeight="1" x14ac:dyDescent="0.35">
      <c r="A33" s="21"/>
      <c r="B33" s="49">
        <v>0</v>
      </c>
      <c r="C33" s="7">
        <v>0</v>
      </c>
      <c r="D33" s="113"/>
      <c r="E33" s="113"/>
      <c r="F33" s="39"/>
      <c r="G33" s="35"/>
      <c r="H33" s="35"/>
      <c r="I33" s="35"/>
    </row>
    <row r="34" spans="1:9" ht="20" customHeight="1" x14ac:dyDescent="0.35">
      <c r="A34" s="21"/>
      <c r="B34" s="49">
        <v>0</v>
      </c>
      <c r="C34" s="7">
        <v>0</v>
      </c>
      <c r="D34" s="113"/>
      <c r="E34" s="113"/>
      <c r="F34" s="39"/>
      <c r="G34" s="35"/>
      <c r="H34" s="35"/>
      <c r="I34" s="35"/>
    </row>
    <row r="35" spans="1:9" ht="20" customHeight="1" x14ac:dyDescent="0.35">
      <c r="A35" s="21"/>
      <c r="B35" s="49">
        <v>0</v>
      </c>
      <c r="C35" s="7">
        <v>0</v>
      </c>
      <c r="D35" s="113"/>
      <c r="E35" s="113"/>
      <c r="F35" s="39"/>
      <c r="G35" s="35"/>
      <c r="H35" s="35"/>
      <c r="I35" s="35"/>
    </row>
    <row r="36" spans="1:9" ht="28.5" customHeight="1" x14ac:dyDescent="0.35">
      <c r="A36" s="21" t="s">
        <v>8</v>
      </c>
      <c r="B36" s="11"/>
      <c r="C36" s="7"/>
      <c r="D36" s="113"/>
      <c r="E36" s="113"/>
      <c r="F36" s="39"/>
      <c r="G36" s="35"/>
      <c r="H36" s="35"/>
      <c r="I36" s="35"/>
    </row>
    <row r="37" spans="1:9" ht="20" customHeight="1" x14ac:dyDescent="0.35">
      <c r="A37" s="21"/>
      <c r="B37" s="11">
        <v>0</v>
      </c>
      <c r="C37" s="7">
        <v>0</v>
      </c>
      <c r="D37" s="100"/>
      <c r="E37" s="101"/>
      <c r="F37" s="39"/>
      <c r="G37" s="35"/>
      <c r="H37" s="35"/>
      <c r="I37" s="35"/>
    </row>
    <row r="38" spans="1:9" ht="20" customHeight="1" x14ac:dyDescent="0.35">
      <c r="A38" s="21"/>
      <c r="B38" s="11">
        <v>0</v>
      </c>
      <c r="C38" s="7">
        <v>0</v>
      </c>
      <c r="D38" s="100"/>
      <c r="E38" s="101"/>
      <c r="F38" s="39"/>
      <c r="G38" s="35"/>
      <c r="H38" s="35"/>
      <c r="I38" s="35"/>
    </row>
    <row r="39" spans="1:9" ht="20" customHeight="1" x14ac:dyDescent="0.35">
      <c r="A39" s="80"/>
      <c r="B39" s="49">
        <v>0</v>
      </c>
      <c r="C39" s="7">
        <v>0</v>
      </c>
      <c r="D39" s="113"/>
      <c r="E39" s="113"/>
      <c r="F39" s="39"/>
      <c r="G39" s="35"/>
      <c r="H39" s="35"/>
      <c r="I39" s="35"/>
    </row>
    <row r="40" spans="1:9" ht="41.25" customHeight="1" x14ac:dyDescent="0.35">
      <c r="A40" s="70" t="s">
        <v>10</v>
      </c>
      <c r="B40" s="79">
        <f>B33+B34+B35+B37+B38+B39</f>
        <v>0</v>
      </c>
      <c r="C40" s="81">
        <f>C33+C34+C35+C37+C38+C39</f>
        <v>0</v>
      </c>
      <c r="D40" s="97"/>
      <c r="E40" s="95"/>
      <c r="F40" s="39"/>
      <c r="G40" s="35"/>
      <c r="H40" s="35"/>
      <c r="I40" s="35"/>
    </row>
    <row r="41" spans="1:9" ht="35.25" customHeight="1" thickBot="1" x14ac:dyDescent="0.4">
      <c r="A41" s="75" t="s">
        <v>18</v>
      </c>
      <c r="B41" s="76">
        <f>B40+C40</f>
        <v>0</v>
      </c>
      <c r="C41" s="8"/>
      <c r="D41" s="95"/>
      <c r="E41" s="95"/>
      <c r="F41" s="39"/>
      <c r="G41" s="35"/>
      <c r="H41" s="35"/>
      <c r="I41" s="35"/>
    </row>
    <row r="42" spans="1:9" ht="15" thickBot="1" x14ac:dyDescent="0.4">
      <c r="A42" s="42"/>
      <c r="D42" s="96"/>
      <c r="E42" s="96"/>
      <c r="F42" s="37"/>
    </row>
    <row r="43" spans="1:9" ht="15" thickBot="1" x14ac:dyDescent="0.4">
      <c r="A43" s="17" t="s">
        <v>29</v>
      </c>
      <c r="B43" s="12">
        <f>B18+B28+B41</f>
        <v>0</v>
      </c>
      <c r="C43" s="10"/>
      <c r="D43" s="114"/>
      <c r="E43" s="114"/>
      <c r="F43" s="43"/>
    </row>
    <row r="44" spans="1:9" s="25" customFormat="1" ht="11" customHeight="1" x14ac:dyDescent="0.35">
      <c r="A44" s="31"/>
      <c r="B44" s="32"/>
      <c r="C44" s="33"/>
      <c r="D44" s="40"/>
      <c r="E44" s="40"/>
      <c r="F44" s="44"/>
    </row>
    <row r="45" spans="1:9" ht="42.75" customHeight="1" x14ac:dyDescent="0.35">
      <c r="A45" s="122" t="s">
        <v>4</v>
      </c>
      <c r="B45" s="123"/>
      <c r="C45" s="123"/>
      <c r="D45" s="123"/>
      <c r="E45" s="123"/>
      <c r="F45" s="123"/>
    </row>
    <row r="46" spans="1:9" x14ac:dyDescent="0.35">
      <c r="A46" s="16" t="s">
        <v>25</v>
      </c>
      <c r="B46" s="61" t="s">
        <v>6</v>
      </c>
      <c r="C46" s="62"/>
      <c r="D46" s="63"/>
      <c r="E46" s="18" t="s">
        <v>9</v>
      </c>
      <c r="F46" s="60" t="s">
        <v>5</v>
      </c>
      <c r="G46" s="68" t="s">
        <v>26</v>
      </c>
    </row>
    <row r="47" spans="1:9" x14ac:dyDescent="0.35">
      <c r="A47" s="16"/>
      <c r="B47" s="61"/>
      <c r="C47" s="62"/>
      <c r="D47" s="63"/>
      <c r="E47" s="2"/>
      <c r="F47" s="64"/>
      <c r="G47" s="69"/>
    </row>
    <row r="48" spans="1:9" x14ac:dyDescent="0.35">
      <c r="A48" s="16"/>
      <c r="B48" s="61"/>
      <c r="C48" s="62"/>
      <c r="D48" s="63"/>
      <c r="E48" s="2"/>
      <c r="F48" s="64"/>
      <c r="G48" s="69"/>
    </row>
    <row r="49" spans="1:7" x14ac:dyDescent="0.35">
      <c r="A49" s="16"/>
      <c r="B49" s="119"/>
      <c r="C49" s="120"/>
      <c r="D49" s="121"/>
      <c r="E49" s="3"/>
      <c r="F49" s="65"/>
      <c r="G49" s="69"/>
    </row>
    <row r="50" spans="1:7" x14ac:dyDescent="0.35">
      <c r="A50" s="16"/>
      <c r="B50" s="116"/>
      <c r="C50" s="117"/>
      <c r="D50" s="118"/>
      <c r="E50" s="84"/>
      <c r="F50" s="66"/>
      <c r="G50" s="82"/>
    </row>
    <row r="51" spans="1:7" x14ac:dyDescent="0.35">
      <c r="A51" s="87" t="s">
        <v>3</v>
      </c>
      <c r="B51" s="124"/>
      <c r="C51" s="125"/>
      <c r="D51" s="126"/>
      <c r="E51" s="85">
        <f>SUM(E47:E50)</f>
        <v>0</v>
      </c>
      <c r="F51" s="67">
        <f>SUM(F47:F50)</f>
        <v>0</v>
      </c>
      <c r="G51" s="83"/>
    </row>
    <row r="52" spans="1:7" ht="29" x14ac:dyDescent="0.35">
      <c r="A52" s="88" t="s">
        <v>27</v>
      </c>
      <c r="B52" s="86">
        <f>B43+E51+F51</f>
        <v>0</v>
      </c>
      <c r="C52" s="13"/>
      <c r="D52" s="108"/>
      <c r="E52" s="108"/>
      <c r="F52" s="43"/>
    </row>
    <row r="53" spans="1:7" x14ac:dyDescent="0.35">
      <c r="A53" s="15"/>
    </row>
    <row r="54" spans="1:7" x14ac:dyDescent="0.35">
      <c r="A54" s="9"/>
    </row>
    <row r="55" spans="1:7" x14ac:dyDescent="0.35">
      <c r="D55" s="9"/>
    </row>
  </sheetData>
  <mergeCells count="32">
    <mergeCell ref="D52:E52"/>
    <mergeCell ref="D23:E23"/>
    <mergeCell ref="D27:E27"/>
    <mergeCell ref="D32:E32"/>
    <mergeCell ref="D36:E36"/>
    <mergeCell ref="D39:E39"/>
    <mergeCell ref="D30:E30"/>
    <mergeCell ref="D43:E43"/>
    <mergeCell ref="A31:E31"/>
    <mergeCell ref="D33:E33"/>
    <mergeCell ref="D34:E34"/>
    <mergeCell ref="D35:E35"/>
    <mergeCell ref="B50:D50"/>
    <mergeCell ref="B49:D49"/>
    <mergeCell ref="A45:F45"/>
    <mergeCell ref="B51:D51"/>
    <mergeCell ref="D15:E15"/>
    <mergeCell ref="A21:E21"/>
    <mergeCell ref="D41:E41"/>
    <mergeCell ref="D42:E42"/>
    <mergeCell ref="D40:E40"/>
    <mergeCell ref="D24:E24"/>
    <mergeCell ref="D25:E25"/>
    <mergeCell ref="D26:E26"/>
    <mergeCell ref="D37:E37"/>
    <mergeCell ref="D38:E38"/>
    <mergeCell ref="A16:E16"/>
    <mergeCell ref="D20:E20"/>
    <mergeCell ref="A22:E22"/>
    <mergeCell ref="D17:E17"/>
    <mergeCell ref="C28:E28"/>
    <mergeCell ref="C18:E18"/>
  </mergeCells>
  <dataValidations count="1">
    <dataValidation type="list" allowBlank="1" showInputMessage="1" showErrorMessage="1" sqref="G47:G50" xr:uid="{00000000-0002-0000-0000-000000000000}">
      <formula1>"OUI, NON"</formula1>
    </dataValidation>
  </dataValidations>
  <pageMargins left="0.68437499999999996" right="0.7" top="0.75" bottom="1.1458333333333333" header="0.3" footer="0.3"/>
  <pageSetup paperSize="278" scale="72" fitToWidth="0" fitToHeight="0" orientation="landscape" r:id="rId1"/>
  <headerFooter>
    <oddFooter>&amp;CMis à jour le &amp;D à &amp;T&amp;R&amp;P / &amp;N</oddFooter>
  </headerFooter>
  <rowBreaks count="1" manualBreakCount="1">
    <brk id="2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696A6B40B7BD4E9200368976D0FD03" ma:contentTypeVersion="12" ma:contentTypeDescription="Create a new document." ma:contentTypeScope="" ma:versionID="41d350612954b45ecd42ab8054a78ada">
  <xsd:schema xmlns:xsd="http://www.w3.org/2001/XMLSchema" xmlns:xs="http://www.w3.org/2001/XMLSchema" xmlns:p="http://schemas.microsoft.com/office/2006/metadata/properties" xmlns:ns3="4ef2142d-d495-45e7-81cd-48881c7cbe8d" xmlns:ns4="b08a7bf4-2e1e-451e-b7e9-cc0118065a19" targetNamespace="http://schemas.microsoft.com/office/2006/metadata/properties" ma:root="true" ma:fieldsID="af0fd649550d67f044293120d711a1a9" ns3:_="" ns4:_="">
    <xsd:import namespace="4ef2142d-d495-45e7-81cd-48881c7cbe8d"/>
    <xsd:import namespace="b08a7bf4-2e1e-451e-b7e9-cc0118065a1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f2142d-d495-45e7-81cd-48881c7cbe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a7bf4-2e1e-451e-b7e9-cc0118065a1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DF121C-E32E-4240-AD03-E15C3CE988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f2142d-d495-45e7-81cd-48881c7cbe8d"/>
    <ds:schemaRef ds:uri="b08a7bf4-2e1e-451e-b7e9-cc0118065a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0D7AA9-EFC7-448C-8509-E24170AD6DD4}">
  <ds:schemaRef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b08a7bf4-2e1e-451e-b7e9-cc0118065a19"/>
    <ds:schemaRef ds:uri="http://schemas.microsoft.com/office/2006/documentManagement/types"/>
    <ds:schemaRef ds:uri="4ef2142d-d495-45e7-81cd-48881c7cbe8d"/>
    <ds:schemaRef ds:uri="http://www.w3.org/XML/1998/namespace"/>
    <ds:schemaRef ds:uri="http://purl.org/dc/dcmitype/"/>
  </ds:schemaRefs>
</ds:datastoreItem>
</file>

<file path=customXml/itemProps3.xml><?xml version="1.0" encoding="utf-8"?>
<ds:datastoreItem xmlns:ds="http://schemas.openxmlformats.org/officeDocument/2006/customXml" ds:itemID="{9C6AA0E1-BC70-41A8-B7B7-968F2A7E42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2022-2023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Rousseau</dc:creator>
  <cp:lastModifiedBy>Catherine Rousseau</cp:lastModifiedBy>
  <cp:lastPrinted>2020-03-06T18:35:55Z</cp:lastPrinted>
  <dcterms:created xsi:type="dcterms:W3CDTF">2019-11-25T15:53:47Z</dcterms:created>
  <dcterms:modified xsi:type="dcterms:W3CDTF">2021-09-21T12:53:37Z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0x010100AB696A6B40B7BD4E9200368976D0FD03</vt:lpwstr>
  </property>
</Properties>
</file>